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ST-A-Ü-Ausl-Inl-Kategorien" sheetId="1" r:id="rId1"/>
  </sheets>
  <definedNames>
    <definedName name="_xlnm.Print_Titles" localSheetId="0">'ST-A-Ü-Ausl-Inl-Kategorien'!$1:$9</definedName>
  </definedNames>
  <calcPr fullCalcOnLoad="1"/>
</workbook>
</file>

<file path=xl/sharedStrings.xml><?xml version="1.0" encoding="utf-8"?>
<sst xmlns="http://schemas.openxmlformats.org/spreadsheetml/2006/main" count="122" uniqueCount="51">
  <si>
    <t>© Landesstatistik Steiermark</t>
  </si>
  <si>
    <t>Steiermark</t>
  </si>
  <si>
    <t>ANKÜNFTE</t>
  </si>
  <si>
    <t>ÜBERNACHTUNGEN</t>
  </si>
  <si>
    <t>Zeitraum</t>
  </si>
  <si>
    <t>Veränderung</t>
  </si>
  <si>
    <t>absolut</t>
  </si>
  <si>
    <t>in %</t>
  </si>
  <si>
    <t>Insgesamt</t>
  </si>
  <si>
    <t>Inländer</t>
  </si>
  <si>
    <t>Ausländer</t>
  </si>
  <si>
    <t>4-Stern</t>
  </si>
  <si>
    <t>3-Stern</t>
  </si>
  <si>
    <t>2/1-Stern</t>
  </si>
  <si>
    <t>Ferienwhng./haus</t>
  </si>
  <si>
    <t>(gewerbl.)</t>
  </si>
  <si>
    <t>Privatqu.n.a.B.</t>
  </si>
  <si>
    <t>Privatqu.a.B.</t>
  </si>
  <si>
    <t>Campingplatz</t>
  </si>
  <si>
    <t>Kurheim</t>
  </si>
  <si>
    <t>d.Soz.Vers.Träger</t>
  </si>
  <si>
    <t>Private</t>
  </si>
  <si>
    <t>u.öffentl.Kurheime</t>
  </si>
  <si>
    <t>Kinder-u.</t>
  </si>
  <si>
    <t>Jugenderholungsh.</t>
  </si>
  <si>
    <t>Jugendherbergen</t>
  </si>
  <si>
    <t>u.-gästehäuser</t>
  </si>
  <si>
    <t>Art der Fremdenunterkunft</t>
  </si>
  <si>
    <t>Bewirtschaftete</t>
  </si>
  <si>
    <t>Schutzhütte</t>
  </si>
  <si>
    <t>Ferienwohnung,-haus</t>
  </si>
  <si>
    <t>n.a.B.priv</t>
  </si>
  <si>
    <t>a.B.priv</t>
  </si>
  <si>
    <t>Sonstige</t>
  </si>
  <si>
    <t>Unterkünfte</t>
  </si>
  <si>
    <t>Hotels</t>
  </si>
  <si>
    <t>und ähnliche Betriebe</t>
  </si>
  <si>
    <t>Betriebe</t>
  </si>
  <si>
    <t>Privatunterkünfte</t>
  </si>
  <si>
    <t>In allen</t>
  </si>
  <si>
    <t>Unterkunftsarten</t>
  </si>
  <si>
    <t>Anteile der Gesamtübernachtungen in den einzelnen Betriebsgruppen</t>
  </si>
  <si>
    <t>Durchschnittliche Aufenthaltsdauer</t>
  </si>
  <si>
    <t>Ankünfte und Übernachtungen, durchschnittliche Aufenthaltsdauer</t>
  </si>
  <si>
    <t>Anteile der In- und Ausländerübernachtungen sowie Anteile der Gesamtübernachtungen in den einzelnen Betriebsgruppen</t>
  </si>
  <si>
    <t>Anteile der Übernachtungen in den einzelnen Betriebsgruppen</t>
  </si>
  <si>
    <t>5-Stern, 4*-Superior,</t>
  </si>
  <si>
    <t>Quelle: Landesstatistik Steiermark</t>
  </si>
  <si>
    <t>SHJ 2008</t>
  </si>
  <si>
    <t>Sommerhalbjahr 2009</t>
  </si>
  <si>
    <t>SHJ 2009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</si>
</sst>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3" fontId="3" fillId="33" borderId="0" xfId="0" applyNumberFormat="1" applyFont="1" applyFill="1" applyBorder="1" applyAlignment="1" applyProtection="1">
      <alignment horizontal="left" vertical="center"/>
      <protection hidden="1"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8" fillId="34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8" fillId="34" borderId="0" xfId="0" applyFont="1" applyFill="1" applyBorder="1" applyAlignment="1" applyProtection="1">
      <alignment horizontal="right" vertical="center" indent="1"/>
      <protection locked="0"/>
    </xf>
    <xf numFmtId="0" fontId="0" fillId="0" borderId="0" xfId="0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173" fontId="0" fillId="0" borderId="0" xfId="0" applyNumberFormat="1" applyAlignment="1">
      <alignment horizontal="right" vertical="center" indent="1"/>
    </xf>
    <xf numFmtId="173" fontId="0" fillId="0" borderId="10" xfId="0" applyNumberFormat="1" applyBorder="1" applyAlignment="1">
      <alignment horizontal="right" vertical="center" indent="1"/>
    </xf>
    <xf numFmtId="0" fontId="0" fillId="35" borderId="0" xfId="0" applyFill="1" applyAlignment="1">
      <alignment vertical="center"/>
    </xf>
    <xf numFmtId="0" fontId="2" fillId="35" borderId="0" xfId="0" applyFont="1" applyFill="1" applyAlignment="1">
      <alignment vertical="center"/>
    </xf>
    <xf numFmtId="3" fontId="2" fillId="0" borderId="0" xfId="0" applyNumberFormat="1" applyFont="1" applyAlignment="1">
      <alignment horizontal="right" vertical="center" indent="1"/>
    </xf>
    <xf numFmtId="173" fontId="2" fillId="0" borderId="0" xfId="0" applyNumberFormat="1" applyFont="1" applyAlignment="1">
      <alignment horizontal="right" vertical="center" indent="1"/>
    </xf>
    <xf numFmtId="173" fontId="2" fillId="0" borderId="0" xfId="0" applyNumberFormat="1" applyFont="1" applyFill="1" applyAlignment="1">
      <alignment horizontal="right" vertical="center" indent="1"/>
    </xf>
    <xf numFmtId="173" fontId="2" fillId="0" borderId="10" xfId="0" applyNumberFormat="1" applyFont="1" applyBorder="1" applyAlignment="1">
      <alignment horizontal="right" vertical="center" inden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3" fontId="0" fillId="0" borderId="0" xfId="0" applyNumberFormat="1" applyFont="1" applyFill="1" applyAlignment="1">
      <alignment/>
    </xf>
    <xf numFmtId="173" fontId="0" fillId="0" borderId="0" xfId="0" applyNumberFormat="1" applyAlignment="1">
      <alignment vertical="center"/>
    </xf>
    <xf numFmtId="173" fontId="8" fillId="34" borderId="11" xfId="0" applyNumberFormat="1" applyFont="1" applyFill="1" applyBorder="1" applyAlignment="1" applyProtection="1">
      <alignment horizontal="right" vertical="center" wrapText="1" indent="1"/>
      <protection locked="0"/>
    </xf>
    <xf numFmtId="49" fontId="8" fillId="34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vertical="center"/>
    </xf>
    <xf numFmtId="49" fontId="8" fillId="34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right" vertical="center" indent="1"/>
    </xf>
    <xf numFmtId="173" fontId="0" fillId="0" borderId="0" xfId="0" applyNumberFormat="1" applyBorder="1" applyAlignment="1">
      <alignment horizontal="right" vertical="center" indent="1"/>
    </xf>
    <xf numFmtId="173" fontId="0" fillId="0" borderId="0" xfId="0" applyNumberFormat="1" applyFont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3" fontId="3" fillId="33" borderId="0" xfId="0" applyNumberFormat="1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1" name="Picture 2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0</xdr:row>
      <xdr:rowOff>38100</xdr:rowOff>
    </xdr:from>
    <xdr:to>
      <xdr:col>16</xdr:col>
      <xdr:colOff>647700</xdr:colOff>
      <xdr:row>3</xdr:row>
      <xdr:rowOff>76200</xdr:rowOff>
    </xdr:to>
    <xdr:pic>
      <xdr:nvPicPr>
        <xdr:cNvPr id="2" name="Picture 3" descr="Log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06100" y="38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2"/>
  <sheetViews>
    <sheetView tabSelected="1" zoomScale="75" zoomScaleNormal="75" zoomScalePageLayoutView="0" workbookViewId="0" topLeftCell="B1">
      <pane xSplit="1" ySplit="9" topLeftCell="C10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B6" sqref="B6:Q6"/>
    </sheetView>
  </sheetViews>
  <sheetFormatPr defaultColWidth="11.421875" defaultRowHeight="12.75"/>
  <cols>
    <col min="1" max="1" width="1.28515625" style="1" customWidth="1"/>
    <col min="2" max="2" width="20.8515625" style="1" customWidth="1"/>
    <col min="3" max="3" width="10.421875" style="1" customWidth="1"/>
    <col min="4" max="4" width="10.7109375" style="1" customWidth="1"/>
    <col min="5" max="5" width="11.140625" style="1" customWidth="1"/>
    <col min="6" max="6" width="9.421875" style="1" customWidth="1"/>
    <col min="7" max="8" width="8.28125" style="23" customWidth="1"/>
    <col min="9" max="9" width="9.28125" style="23" customWidth="1"/>
    <col min="10" max="11" width="11.7109375" style="1" customWidth="1"/>
    <col min="12" max="12" width="9.421875" style="1" customWidth="1"/>
    <col min="13" max="14" width="8.28125" style="23" customWidth="1"/>
    <col min="15" max="15" width="9.28125" style="23" customWidth="1"/>
    <col min="16" max="17" width="10.140625" style="23" customWidth="1"/>
    <col min="18" max="16384" width="11.57421875" style="1" customWidth="1"/>
  </cols>
  <sheetData>
    <row r="1" spans="1:17" ht="12.75">
      <c r="A1" s="6"/>
      <c r="B1" s="6"/>
      <c r="C1" s="6"/>
      <c r="D1" s="6"/>
      <c r="E1" s="6"/>
      <c r="F1" s="6"/>
      <c r="G1" s="24"/>
      <c r="H1" s="24"/>
      <c r="I1" s="24"/>
      <c r="J1" s="6"/>
      <c r="K1" s="6"/>
      <c r="L1" s="6"/>
      <c r="M1" s="24"/>
      <c r="N1" s="24"/>
      <c r="O1" s="24"/>
      <c r="P1" s="24"/>
      <c r="Q1" s="24"/>
    </row>
    <row r="2" spans="1:17" ht="15">
      <c r="A2" s="6"/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s="3" customFormat="1" ht="15">
      <c r="A3" s="45" t="s">
        <v>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s="3" customFormat="1" ht="15">
      <c r="A4" s="45" t="s">
        <v>44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s="3" customFormat="1" ht="13.5">
      <c r="A5" s="46" t="s">
        <v>49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" customHeight="1">
      <c r="A6" s="7"/>
      <c r="B6" s="42" t="s">
        <v>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7" ht="41.25" customHeight="1">
      <c r="A7" s="7"/>
      <c r="B7" s="47" t="s">
        <v>27</v>
      </c>
      <c r="C7" s="4"/>
      <c r="D7" s="40" t="s">
        <v>2</v>
      </c>
      <c r="E7" s="40"/>
      <c r="F7" s="40"/>
      <c r="G7" s="41"/>
      <c r="H7" s="37" t="s">
        <v>42</v>
      </c>
      <c r="I7" s="44"/>
      <c r="J7" s="40" t="s">
        <v>3</v>
      </c>
      <c r="K7" s="40"/>
      <c r="L7" s="40"/>
      <c r="M7" s="41"/>
      <c r="N7" s="43" t="s">
        <v>45</v>
      </c>
      <c r="O7" s="44"/>
      <c r="P7" s="37" t="s">
        <v>41</v>
      </c>
      <c r="Q7" s="37"/>
    </row>
    <row r="8" spans="1:17" s="2" customFormat="1" ht="15" customHeight="1">
      <c r="A8" s="8"/>
      <c r="B8" s="47"/>
      <c r="C8" s="4"/>
      <c r="D8" s="38" t="s">
        <v>4</v>
      </c>
      <c r="E8" s="38"/>
      <c r="F8" s="39" t="s">
        <v>5</v>
      </c>
      <c r="G8" s="36"/>
      <c r="H8" s="39" t="s">
        <v>4</v>
      </c>
      <c r="I8" s="36"/>
      <c r="J8" s="38" t="s">
        <v>4</v>
      </c>
      <c r="K8" s="38"/>
      <c r="L8" s="39" t="s">
        <v>5</v>
      </c>
      <c r="M8" s="36"/>
      <c r="N8" s="35" t="s">
        <v>4</v>
      </c>
      <c r="O8" s="36"/>
      <c r="P8" s="38" t="s">
        <v>4</v>
      </c>
      <c r="Q8" s="38"/>
    </row>
    <row r="9" spans="1:17" ht="23.25" customHeight="1">
      <c r="A9" s="7"/>
      <c r="B9" s="47"/>
      <c r="C9" s="4"/>
      <c r="D9" s="9" t="s">
        <v>50</v>
      </c>
      <c r="E9" s="26" t="s">
        <v>48</v>
      </c>
      <c r="F9" s="10" t="s">
        <v>6</v>
      </c>
      <c r="G9" s="25" t="s">
        <v>7</v>
      </c>
      <c r="H9" s="9" t="s">
        <v>50</v>
      </c>
      <c r="I9" s="28" t="s">
        <v>48</v>
      </c>
      <c r="J9" s="9" t="s">
        <v>50</v>
      </c>
      <c r="K9" s="26" t="s">
        <v>48</v>
      </c>
      <c r="L9" s="10" t="s">
        <v>6</v>
      </c>
      <c r="M9" s="25" t="s">
        <v>7</v>
      </c>
      <c r="N9" s="9" t="s">
        <v>50</v>
      </c>
      <c r="O9" s="28" t="s">
        <v>48</v>
      </c>
      <c r="P9" s="9" t="s">
        <v>50</v>
      </c>
      <c r="Q9" s="26" t="s">
        <v>48</v>
      </c>
    </row>
    <row r="10" spans="1:17" ht="12.75">
      <c r="A10" s="7"/>
      <c r="B10" s="16" t="s">
        <v>39</v>
      </c>
      <c r="C10" s="21" t="s">
        <v>8</v>
      </c>
      <c r="D10" s="17">
        <v>1758670</v>
      </c>
      <c r="E10" s="17">
        <v>1688235</v>
      </c>
      <c r="F10" s="17">
        <v>70435</v>
      </c>
      <c r="G10" s="20">
        <v>4.2</v>
      </c>
      <c r="H10" s="18">
        <f>J10/D10</f>
        <v>3.274320935707097</v>
      </c>
      <c r="I10" s="20">
        <f>K10/E10</f>
        <v>3.365355534034065</v>
      </c>
      <c r="J10" s="17">
        <v>5758450</v>
      </c>
      <c r="K10" s="17">
        <v>5681511</v>
      </c>
      <c r="L10" s="17">
        <v>76939</v>
      </c>
      <c r="M10" s="20">
        <v>1.4</v>
      </c>
      <c r="N10" s="18">
        <v>100</v>
      </c>
      <c r="O10" s="20">
        <v>100</v>
      </c>
      <c r="P10" s="18">
        <v>100</v>
      </c>
      <c r="Q10" s="18">
        <v>100</v>
      </c>
    </row>
    <row r="11" spans="1:17" ht="12.75">
      <c r="A11" s="7"/>
      <c r="B11" s="16" t="s">
        <v>40</v>
      </c>
      <c r="C11" s="21" t="s">
        <v>9</v>
      </c>
      <c r="D11" s="17">
        <v>1226780</v>
      </c>
      <c r="E11" s="17">
        <v>1155059</v>
      </c>
      <c r="F11" s="17">
        <v>71721</v>
      </c>
      <c r="G11" s="20">
        <v>6.2</v>
      </c>
      <c r="H11" s="18">
        <f aca="true" t="shared" si="0" ref="H11:H74">J11/D11</f>
        <v>3.1633715906682536</v>
      </c>
      <c r="I11" s="20">
        <f aca="true" t="shared" si="1" ref="I11:I74">K11/E11</f>
        <v>3.272226786683624</v>
      </c>
      <c r="J11" s="17">
        <v>3880761</v>
      </c>
      <c r="K11" s="17">
        <v>3779615</v>
      </c>
      <c r="L11" s="17">
        <v>101146</v>
      </c>
      <c r="M11" s="20">
        <v>2.7</v>
      </c>
      <c r="N11" s="18">
        <v>67.4</v>
      </c>
      <c r="O11" s="20">
        <v>66.5</v>
      </c>
      <c r="P11" s="19"/>
      <c r="Q11" s="19"/>
    </row>
    <row r="12" spans="1:17" ht="12.75">
      <c r="A12" s="7"/>
      <c r="B12" s="16"/>
      <c r="C12" s="21" t="s">
        <v>10</v>
      </c>
      <c r="D12" s="17">
        <v>531890</v>
      </c>
      <c r="E12" s="17">
        <v>533176</v>
      </c>
      <c r="F12" s="17">
        <v>-1286</v>
      </c>
      <c r="G12" s="20">
        <v>-0.2</v>
      </c>
      <c r="H12" s="18">
        <f t="shared" si="0"/>
        <v>3.530220534321006</v>
      </c>
      <c r="I12" s="20">
        <f t="shared" si="1"/>
        <v>3.5671072966525124</v>
      </c>
      <c r="J12" s="17">
        <v>1877689</v>
      </c>
      <c r="K12" s="17">
        <v>1901896</v>
      </c>
      <c r="L12" s="17">
        <v>-24207</v>
      </c>
      <c r="M12" s="20">
        <v>-1.3</v>
      </c>
      <c r="N12" s="18">
        <v>32.6</v>
      </c>
      <c r="O12" s="20">
        <v>33.5</v>
      </c>
      <c r="P12" s="19"/>
      <c r="Q12" s="19"/>
    </row>
    <row r="13" spans="1:17" ht="12.75">
      <c r="A13" s="7"/>
      <c r="B13" s="15"/>
      <c r="C13" s="2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2.75">
      <c r="A14" s="7"/>
      <c r="B14" s="15" t="s">
        <v>35</v>
      </c>
      <c r="C14" s="22" t="s">
        <v>8</v>
      </c>
      <c r="D14" s="12">
        <v>1218096</v>
      </c>
      <c r="E14" s="12">
        <v>1177361</v>
      </c>
      <c r="F14" s="12">
        <v>40735</v>
      </c>
      <c r="G14" s="14">
        <v>3.5</v>
      </c>
      <c r="H14" s="33">
        <f t="shared" si="0"/>
        <v>2.970447321065006</v>
      </c>
      <c r="I14" s="34">
        <f t="shared" si="1"/>
        <v>3.056955343348387</v>
      </c>
      <c r="J14" s="12">
        <v>3618290</v>
      </c>
      <c r="K14" s="12">
        <v>3599140</v>
      </c>
      <c r="L14" s="12">
        <v>19150</v>
      </c>
      <c r="M14" s="14">
        <v>0.5</v>
      </c>
      <c r="N14" s="13">
        <v>100</v>
      </c>
      <c r="O14" s="14">
        <v>100</v>
      </c>
      <c r="P14" s="13">
        <v>62.8</v>
      </c>
      <c r="Q14" s="13">
        <v>63.3</v>
      </c>
    </row>
    <row r="15" spans="1:17" ht="12.75">
      <c r="A15" s="7"/>
      <c r="B15" s="15" t="s">
        <v>36</v>
      </c>
      <c r="C15" s="22" t="s">
        <v>9</v>
      </c>
      <c r="D15" s="12">
        <v>830628</v>
      </c>
      <c r="E15" s="12">
        <v>786839</v>
      </c>
      <c r="F15" s="12">
        <v>43789</v>
      </c>
      <c r="G15" s="14">
        <v>5.6</v>
      </c>
      <c r="H15" s="33">
        <f t="shared" si="0"/>
        <v>2.8777226387745176</v>
      </c>
      <c r="I15" s="34">
        <f t="shared" si="1"/>
        <v>2.9808334360650655</v>
      </c>
      <c r="J15" s="12">
        <v>2390317</v>
      </c>
      <c r="K15" s="12">
        <v>2345436</v>
      </c>
      <c r="L15" s="12">
        <v>44881</v>
      </c>
      <c r="M15" s="14">
        <v>1.9</v>
      </c>
      <c r="N15" s="13">
        <v>66.1</v>
      </c>
      <c r="O15" s="14">
        <v>65.2</v>
      </c>
      <c r="P15" s="13"/>
      <c r="Q15" s="13"/>
    </row>
    <row r="16" spans="1:17" ht="12.75">
      <c r="A16" s="7"/>
      <c r="B16" s="15"/>
      <c r="C16" s="22" t="s">
        <v>10</v>
      </c>
      <c r="D16" s="12">
        <v>387468</v>
      </c>
      <c r="E16" s="12">
        <v>390522</v>
      </c>
      <c r="F16" s="12">
        <v>-3054</v>
      </c>
      <c r="G16" s="14">
        <v>-0.8</v>
      </c>
      <c r="H16" s="33">
        <f t="shared" si="0"/>
        <v>3.1692242972322875</v>
      </c>
      <c r="I16" s="34">
        <f t="shared" si="1"/>
        <v>3.210328739482027</v>
      </c>
      <c r="J16" s="12">
        <v>1227973</v>
      </c>
      <c r="K16" s="12">
        <v>1253704</v>
      </c>
      <c r="L16" s="12">
        <v>-25731</v>
      </c>
      <c r="M16" s="14">
        <v>-2.1</v>
      </c>
      <c r="N16" s="13">
        <v>33.9</v>
      </c>
      <c r="O16" s="14">
        <v>34.8</v>
      </c>
      <c r="P16" s="13"/>
      <c r="Q16" s="13"/>
    </row>
    <row r="17" spans="1:17" ht="12.75">
      <c r="A17" s="7"/>
      <c r="B17" s="15"/>
      <c r="C17" s="22"/>
      <c r="D17" s="12"/>
      <c r="E17" s="11"/>
      <c r="F17" s="11"/>
      <c r="G17" s="14"/>
      <c r="H17" s="33"/>
      <c r="I17" s="34"/>
      <c r="J17" s="11"/>
      <c r="K17" s="11"/>
      <c r="L17" s="11"/>
      <c r="M17" s="14"/>
      <c r="N17" s="13"/>
      <c r="O17" s="14"/>
      <c r="P17" s="13"/>
      <c r="Q17" s="13"/>
    </row>
    <row r="18" spans="1:17" ht="12.75">
      <c r="A18" s="7"/>
      <c r="B18" s="15" t="s">
        <v>33</v>
      </c>
      <c r="C18" s="22" t="s">
        <v>8</v>
      </c>
      <c r="D18" s="12">
        <v>317105</v>
      </c>
      <c r="E18" s="12">
        <v>290691</v>
      </c>
      <c r="F18" s="12">
        <v>26414</v>
      </c>
      <c r="G18" s="14">
        <v>9.1</v>
      </c>
      <c r="H18" s="33">
        <f t="shared" si="0"/>
        <v>3.728080604216269</v>
      </c>
      <c r="I18" s="34">
        <f t="shared" si="1"/>
        <v>3.8624690822901293</v>
      </c>
      <c r="J18" s="12">
        <v>1182193</v>
      </c>
      <c r="K18" s="12">
        <v>1122785</v>
      </c>
      <c r="L18" s="12">
        <v>59408</v>
      </c>
      <c r="M18" s="14">
        <v>5.3</v>
      </c>
      <c r="N18" s="13">
        <v>100</v>
      </c>
      <c r="O18" s="14">
        <v>100</v>
      </c>
      <c r="P18" s="13">
        <v>20.5</v>
      </c>
      <c r="Q18" s="13">
        <v>19.8</v>
      </c>
    </row>
    <row r="19" spans="1:17" ht="12.75">
      <c r="A19" s="7"/>
      <c r="B19" s="15" t="s">
        <v>37</v>
      </c>
      <c r="C19" s="22" t="s">
        <v>9</v>
      </c>
      <c r="D19" s="12">
        <v>228257</v>
      </c>
      <c r="E19" s="12">
        <v>206004</v>
      </c>
      <c r="F19" s="12">
        <v>22253</v>
      </c>
      <c r="G19" s="14">
        <v>10.8</v>
      </c>
      <c r="H19" s="33">
        <f t="shared" si="0"/>
        <v>3.800794718234271</v>
      </c>
      <c r="I19" s="34">
        <f t="shared" si="1"/>
        <v>3.9698889341954526</v>
      </c>
      <c r="J19" s="12">
        <v>867558</v>
      </c>
      <c r="K19" s="12">
        <v>817813</v>
      </c>
      <c r="L19" s="12">
        <v>49745</v>
      </c>
      <c r="M19" s="14">
        <v>6.1</v>
      </c>
      <c r="N19" s="13">
        <v>73.4</v>
      </c>
      <c r="O19" s="14">
        <v>72.8</v>
      </c>
      <c r="P19" s="13"/>
      <c r="Q19" s="13"/>
    </row>
    <row r="20" spans="1:17" ht="12.75">
      <c r="A20" s="7"/>
      <c r="B20" s="15"/>
      <c r="C20" s="22" t="s">
        <v>10</v>
      </c>
      <c r="D20" s="12">
        <v>88848</v>
      </c>
      <c r="E20" s="12">
        <v>84687</v>
      </c>
      <c r="F20" s="11">
        <v>4161</v>
      </c>
      <c r="G20" s="14">
        <v>4.9</v>
      </c>
      <c r="H20" s="33">
        <f t="shared" si="0"/>
        <v>3.541272735458311</v>
      </c>
      <c r="I20" s="34">
        <f t="shared" si="1"/>
        <v>3.601166648954385</v>
      </c>
      <c r="J20" s="12">
        <v>314635</v>
      </c>
      <c r="K20" s="12">
        <v>304972</v>
      </c>
      <c r="L20" s="12">
        <v>9663</v>
      </c>
      <c r="M20" s="14">
        <v>3.2</v>
      </c>
      <c r="N20" s="13">
        <v>26.6</v>
      </c>
      <c r="O20" s="14">
        <v>27.2</v>
      </c>
      <c r="P20" s="13"/>
      <c r="Q20" s="13"/>
    </row>
    <row r="21" spans="1:17" ht="12.75">
      <c r="A21" s="7"/>
      <c r="B21" s="15"/>
      <c r="C21" s="22"/>
      <c r="D21" s="11"/>
      <c r="E21" s="11"/>
      <c r="F21" s="11"/>
      <c r="G21" s="14"/>
      <c r="H21" s="33"/>
      <c r="I21" s="34"/>
      <c r="J21" s="11"/>
      <c r="K21" s="11"/>
      <c r="L21" s="11"/>
      <c r="M21" s="14"/>
      <c r="N21" s="13"/>
      <c r="O21" s="14"/>
      <c r="P21" s="13"/>
      <c r="Q21" s="13"/>
    </row>
    <row r="22" spans="1:17" ht="12.75">
      <c r="A22" s="7"/>
      <c r="B22" s="15" t="s">
        <v>38</v>
      </c>
      <c r="C22" s="22" t="s">
        <v>8</v>
      </c>
      <c r="D22" s="12">
        <v>223469</v>
      </c>
      <c r="E22" s="12">
        <v>220183</v>
      </c>
      <c r="F22" s="12">
        <v>3286</v>
      </c>
      <c r="G22" s="14">
        <v>1.5</v>
      </c>
      <c r="H22" s="33">
        <f t="shared" si="0"/>
        <v>4.2868004063203395</v>
      </c>
      <c r="I22" s="34">
        <f t="shared" si="1"/>
        <v>4.358129374202368</v>
      </c>
      <c r="J22" s="12">
        <v>957967</v>
      </c>
      <c r="K22" s="12">
        <v>959586</v>
      </c>
      <c r="L22" s="12">
        <v>-1619</v>
      </c>
      <c r="M22" s="14">
        <v>-0.2</v>
      </c>
      <c r="N22" s="13">
        <v>100</v>
      </c>
      <c r="O22" s="14">
        <v>100</v>
      </c>
      <c r="P22" s="13">
        <v>16.6</v>
      </c>
      <c r="Q22" s="13">
        <v>16.9</v>
      </c>
    </row>
    <row r="23" spans="1:17" ht="12.75">
      <c r="A23" s="7"/>
      <c r="B23" s="15"/>
      <c r="C23" s="22" t="s">
        <v>9</v>
      </c>
      <c r="D23" s="12">
        <v>167895</v>
      </c>
      <c r="E23" s="12">
        <v>162216</v>
      </c>
      <c r="F23" s="12">
        <v>5679</v>
      </c>
      <c r="G23" s="14">
        <v>3.5</v>
      </c>
      <c r="H23" s="33">
        <f t="shared" si="0"/>
        <v>3.709973495339349</v>
      </c>
      <c r="I23" s="34">
        <f t="shared" si="1"/>
        <v>3.799662178823297</v>
      </c>
      <c r="J23" s="12">
        <v>622886</v>
      </c>
      <c r="K23" s="12">
        <v>616366</v>
      </c>
      <c r="L23" s="11">
        <v>6520</v>
      </c>
      <c r="M23" s="14">
        <v>1.1</v>
      </c>
      <c r="N23" s="13">
        <v>65</v>
      </c>
      <c r="O23" s="14">
        <v>64.2</v>
      </c>
      <c r="P23" s="13"/>
      <c r="Q23" s="13"/>
    </row>
    <row r="24" spans="1:17" ht="12.75">
      <c r="A24" s="7"/>
      <c r="B24" s="15"/>
      <c r="C24" s="22" t="s">
        <v>10</v>
      </c>
      <c r="D24" s="12">
        <v>55574</v>
      </c>
      <c r="E24" s="12">
        <v>57967</v>
      </c>
      <c r="F24" s="12">
        <v>-2393</v>
      </c>
      <c r="G24" s="14">
        <v>-4.1</v>
      </c>
      <c r="H24" s="33">
        <f t="shared" si="0"/>
        <v>6.029456220534782</v>
      </c>
      <c r="I24" s="34">
        <f t="shared" si="1"/>
        <v>5.92095502613556</v>
      </c>
      <c r="J24" s="12">
        <v>335081</v>
      </c>
      <c r="K24" s="12">
        <v>343220</v>
      </c>
      <c r="L24" s="12">
        <v>-8139</v>
      </c>
      <c r="M24" s="14">
        <v>-2.4</v>
      </c>
      <c r="N24" s="13">
        <v>35</v>
      </c>
      <c r="O24" s="14">
        <v>35.8</v>
      </c>
      <c r="P24" s="13"/>
      <c r="Q24" s="13"/>
    </row>
    <row r="25" spans="1:17" ht="12.75">
      <c r="A25" s="7"/>
      <c r="B25" s="27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ht="12.75">
      <c r="A26" s="7"/>
      <c r="B26" s="15" t="s">
        <v>46</v>
      </c>
      <c r="C26" s="22" t="s">
        <v>8</v>
      </c>
      <c r="D26" s="12">
        <v>628054</v>
      </c>
      <c r="E26" s="12">
        <v>588107</v>
      </c>
      <c r="F26" s="12">
        <v>39947</v>
      </c>
      <c r="G26" s="14">
        <f>(D26-E26)/E26*100</f>
        <v>6.792471438020632</v>
      </c>
      <c r="H26" s="33">
        <f t="shared" si="0"/>
        <v>3.0236572014508307</v>
      </c>
      <c r="I26" s="34">
        <f t="shared" si="1"/>
        <v>3.1208912663851986</v>
      </c>
      <c r="J26" s="12">
        <v>1899020</v>
      </c>
      <c r="K26" s="12">
        <v>1835418</v>
      </c>
      <c r="L26" s="12">
        <v>63602</v>
      </c>
      <c r="M26" s="14">
        <f>(J26-K26)/K26*100</f>
        <v>3.465259684714871</v>
      </c>
      <c r="N26" s="13">
        <f>SUM(N27:N28)</f>
        <v>100</v>
      </c>
      <c r="O26" s="14">
        <f>SUM(O27:O28)</f>
        <v>99.99999999999999</v>
      </c>
      <c r="P26" s="13">
        <f>J26/J10*100</f>
        <v>32.97797150274814</v>
      </c>
      <c r="Q26" s="13">
        <f>K26/K10*100</f>
        <v>32.30510334310714</v>
      </c>
    </row>
    <row r="27" spans="1:17" ht="12.75">
      <c r="A27" s="7"/>
      <c r="B27" s="15" t="s">
        <v>11</v>
      </c>
      <c r="C27" s="22" t="s">
        <v>9</v>
      </c>
      <c r="D27" s="12">
        <v>431129</v>
      </c>
      <c r="E27" s="12">
        <v>393160</v>
      </c>
      <c r="F27" s="12">
        <v>37969</v>
      </c>
      <c r="G27" s="14">
        <f>(D27-E27)/E27*100</f>
        <v>9.657391392817173</v>
      </c>
      <c r="H27" s="33">
        <f t="shared" si="0"/>
        <v>2.8899934822292166</v>
      </c>
      <c r="I27" s="34">
        <f t="shared" si="1"/>
        <v>3.016962559772103</v>
      </c>
      <c r="J27" s="12">
        <v>1245960</v>
      </c>
      <c r="K27" s="12">
        <v>1186149</v>
      </c>
      <c r="L27" s="12">
        <v>59811</v>
      </c>
      <c r="M27" s="14">
        <f>(J27-K27)/K27*100</f>
        <v>5.042452508074449</v>
      </c>
      <c r="N27" s="13">
        <f>J27/J26*100</f>
        <v>65.61068340512475</v>
      </c>
      <c r="O27" s="14">
        <f>K27/K26*100</f>
        <v>64.62555123682996</v>
      </c>
      <c r="P27" s="13"/>
      <c r="Q27" s="13"/>
    </row>
    <row r="28" spans="1:17" ht="12.75">
      <c r="A28" s="7"/>
      <c r="B28" s="15"/>
      <c r="C28" s="22" t="s">
        <v>10</v>
      </c>
      <c r="D28" s="12">
        <v>196925</v>
      </c>
      <c r="E28" s="12">
        <v>194947</v>
      </c>
      <c r="F28" s="12">
        <v>1978</v>
      </c>
      <c r="G28" s="14">
        <f>(D28-E28)/E28*100</f>
        <v>1.014634746879921</v>
      </c>
      <c r="H28" s="33">
        <f t="shared" si="0"/>
        <v>3.316287926875714</v>
      </c>
      <c r="I28" s="34">
        <f t="shared" si="1"/>
        <v>3.330489825439735</v>
      </c>
      <c r="J28" s="12">
        <v>653060</v>
      </c>
      <c r="K28" s="12">
        <v>649269</v>
      </c>
      <c r="L28" s="12">
        <v>3791</v>
      </c>
      <c r="M28" s="14">
        <f>(J28-K28)/K28*100</f>
        <v>0.5838874180039398</v>
      </c>
      <c r="N28" s="13">
        <f>J28/J26*100</f>
        <v>34.389316594875254</v>
      </c>
      <c r="O28" s="14">
        <f>K28/K26*100</f>
        <v>35.37444876317002</v>
      </c>
      <c r="P28" s="13"/>
      <c r="Q28" s="13"/>
    </row>
    <row r="29" spans="1:17" ht="12.75">
      <c r="A29" s="7"/>
      <c r="B29" s="15"/>
      <c r="C29" s="22"/>
      <c r="D29" s="12"/>
      <c r="E29" s="12"/>
      <c r="F29" s="12"/>
      <c r="G29" s="14"/>
      <c r="H29" s="33"/>
      <c r="I29" s="34"/>
      <c r="J29" s="12"/>
      <c r="K29" s="12"/>
      <c r="L29" s="12"/>
      <c r="M29" s="14"/>
      <c r="N29" s="13"/>
      <c r="O29" s="14"/>
      <c r="P29" s="13"/>
      <c r="Q29" s="13"/>
    </row>
    <row r="30" spans="1:17" ht="12.75">
      <c r="A30" s="7"/>
      <c r="B30" s="15" t="s">
        <v>12</v>
      </c>
      <c r="C30" s="22" t="s">
        <v>8</v>
      </c>
      <c r="D30" s="12">
        <v>476847</v>
      </c>
      <c r="E30" s="12">
        <v>472675</v>
      </c>
      <c r="F30" s="12">
        <v>4172</v>
      </c>
      <c r="G30" s="14">
        <v>0.9</v>
      </c>
      <c r="H30" s="33">
        <f t="shared" si="0"/>
        <v>2.9306905569291617</v>
      </c>
      <c r="I30" s="34">
        <f t="shared" si="1"/>
        <v>2.9865615909451524</v>
      </c>
      <c r="J30" s="12">
        <v>1397491</v>
      </c>
      <c r="K30" s="12">
        <v>1411673</v>
      </c>
      <c r="L30" s="12">
        <v>-14182</v>
      </c>
      <c r="M30" s="14">
        <v>-1</v>
      </c>
      <c r="N30" s="13">
        <v>100</v>
      </c>
      <c r="O30" s="14">
        <v>100</v>
      </c>
      <c r="P30" s="13">
        <v>24.3</v>
      </c>
      <c r="Q30" s="13">
        <v>24.8</v>
      </c>
    </row>
    <row r="31" spans="1:17" ht="12.75">
      <c r="A31" s="7"/>
      <c r="B31" s="15"/>
      <c r="C31" s="22" t="s">
        <v>9</v>
      </c>
      <c r="D31" s="12">
        <v>321711</v>
      </c>
      <c r="E31" s="12">
        <v>315595</v>
      </c>
      <c r="F31" s="12">
        <v>6116</v>
      </c>
      <c r="G31" s="14">
        <v>1.9</v>
      </c>
      <c r="H31" s="33">
        <f t="shared" si="0"/>
        <v>2.906086518645617</v>
      </c>
      <c r="I31" s="34">
        <f t="shared" si="1"/>
        <v>2.9636242652766995</v>
      </c>
      <c r="J31" s="12">
        <v>934920</v>
      </c>
      <c r="K31" s="12">
        <v>935305</v>
      </c>
      <c r="L31" s="12">
        <v>-385</v>
      </c>
      <c r="M31" s="14">
        <v>0</v>
      </c>
      <c r="N31" s="13">
        <v>66.9</v>
      </c>
      <c r="O31" s="14">
        <v>66.3</v>
      </c>
      <c r="P31" s="13"/>
      <c r="Q31" s="13"/>
    </row>
    <row r="32" spans="1:17" ht="12.75">
      <c r="A32" s="7"/>
      <c r="B32" s="15"/>
      <c r="C32" s="22" t="s">
        <v>10</v>
      </c>
      <c r="D32" s="12">
        <v>155136</v>
      </c>
      <c r="E32" s="12">
        <v>157080</v>
      </c>
      <c r="F32" s="12">
        <v>-1944</v>
      </c>
      <c r="G32" s="14">
        <v>-1.2</v>
      </c>
      <c r="H32" s="33">
        <f t="shared" si="0"/>
        <v>2.9817128197194718</v>
      </c>
      <c r="I32" s="34">
        <f t="shared" si="1"/>
        <v>3.032645785586962</v>
      </c>
      <c r="J32" s="12">
        <v>462571</v>
      </c>
      <c r="K32" s="12">
        <v>476368</v>
      </c>
      <c r="L32" s="12">
        <v>-13797</v>
      </c>
      <c r="M32" s="14">
        <v>-2.9</v>
      </c>
      <c r="N32" s="13">
        <v>33.1</v>
      </c>
      <c r="O32" s="14">
        <v>33.7</v>
      </c>
      <c r="P32" s="13"/>
      <c r="Q32" s="13"/>
    </row>
    <row r="33" spans="1:17" ht="12.75">
      <c r="A33" s="7"/>
      <c r="B33" s="15"/>
      <c r="C33" s="22"/>
      <c r="D33" s="11"/>
      <c r="E33" s="11"/>
      <c r="F33" s="11"/>
      <c r="G33" s="14"/>
      <c r="H33" s="33"/>
      <c r="I33" s="34"/>
      <c r="J33" s="11"/>
      <c r="K33" s="11"/>
      <c r="L33" s="11"/>
      <c r="M33" s="14"/>
      <c r="N33" s="13"/>
      <c r="O33" s="14"/>
      <c r="P33" s="13"/>
      <c r="Q33" s="13"/>
    </row>
    <row r="34" spans="1:17" ht="12.75">
      <c r="A34" s="7"/>
      <c r="B34" s="15" t="s">
        <v>13</v>
      </c>
      <c r="C34" s="22" t="s">
        <v>8</v>
      </c>
      <c r="D34" s="12">
        <v>113195</v>
      </c>
      <c r="E34" s="12">
        <v>116579</v>
      </c>
      <c r="F34" s="12">
        <v>-3384</v>
      </c>
      <c r="G34" s="14">
        <v>-2.9</v>
      </c>
      <c r="H34" s="33">
        <f t="shared" si="0"/>
        <v>2.8426962321657316</v>
      </c>
      <c r="I34" s="34">
        <f t="shared" si="1"/>
        <v>3.019832045222553</v>
      </c>
      <c r="J34" s="12">
        <v>321779</v>
      </c>
      <c r="K34" s="12">
        <v>352049</v>
      </c>
      <c r="L34" s="12">
        <v>-30270</v>
      </c>
      <c r="M34" s="14">
        <v>-8.6</v>
      </c>
      <c r="N34" s="13">
        <v>100</v>
      </c>
      <c r="O34" s="14">
        <v>100</v>
      </c>
      <c r="P34" s="13">
        <v>5.6</v>
      </c>
      <c r="Q34" s="13">
        <v>6.2</v>
      </c>
    </row>
    <row r="35" spans="1:17" ht="12.75">
      <c r="A35" s="7"/>
      <c r="B35" s="15"/>
      <c r="C35" s="22" t="s">
        <v>9</v>
      </c>
      <c r="D35" s="12">
        <v>77788</v>
      </c>
      <c r="E35" s="12">
        <v>78084</v>
      </c>
      <c r="F35" s="11">
        <v>-296</v>
      </c>
      <c r="G35" s="14">
        <v>-0.4</v>
      </c>
      <c r="H35" s="33">
        <f t="shared" si="0"/>
        <v>2.6924075692908933</v>
      </c>
      <c r="I35" s="34">
        <f t="shared" si="1"/>
        <v>2.86847497566723</v>
      </c>
      <c r="J35" s="12">
        <v>209437</v>
      </c>
      <c r="K35" s="12">
        <v>223982</v>
      </c>
      <c r="L35" s="11">
        <v>-14545</v>
      </c>
      <c r="M35" s="14">
        <v>-6.5</v>
      </c>
      <c r="N35" s="13">
        <v>65.1</v>
      </c>
      <c r="O35" s="14">
        <v>63.6</v>
      </c>
      <c r="P35" s="13"/>
      <c r="Q35" s="13"/>
    </row>
    <row r="36" spans="1:17" ht="12.75">
      <c r="A36" s="7"/>
      <c r="B36" s="15"/>
      <c r="C36" s="22" t="s">
        <v>10</v>
      </c>
      <c r="D36" s="12">
        <v>35407</v>
      </c>
      <c r="E36" s="12">
        <v>38495</v>
      </c>
      <c r="F36" s="11">
        <v>-3088</v>
      </c>
      <c r="G36" s="14">
        <v>-8</v>
      </c>
      <c r="H36" s="33">
        <f t="shared" si="0"/>
        <v>3.1728754201146665</v>
      </c>
      <c r="I36" s="34">
        <f t="shared" si="1"/>
        <v>3.3268476425509808</v>
      </c>
      <c r="J36" s="12">
        <v>112342</v>
      </c>
      <c r="K36" s="12">
        <v>128067</v>
      </c>
      <c r="L36" s="12">
        <v>-15725</v>
      </c>
      <c r="M36" s="14">
        <v>-12.3</v>
      </c>
      <c r="N36" s="13">
        <v>34.9</v>
      </c>
      <c r="O36" s="14">
        <v>36.4</v>
      </c>
      <c r="P36" s="13"/>
      <c r="Q36" s="13"/>
    </row>
    <row r="37" spans="1:17" ht="12.75">
      <c r="A37" s="7"/>
      <c r="B37" s="15"/>
      <c r="C37" s="22"/>
      <c r="D37" s="11"/>
      <c r="E37" s="11"/>
      <c r="F37" s="11"/>
      <c r="G37" s="14"/>
      <c r="H37" s="33"/>
      <c r="I37" s="34"/>
      <c r="J37" s="11"/>
      <c r="K37" s="11"/>
      <c r="L37" s="11"/>
      <c r="M37" s="14"/>
      <c r="N37" s="13"/>
      <c r="O37" s="14"/>
      <c r="P37" s="13"/>
      <c r="Q37" s="13"/>
    </row>
    <row r="38" spans="1:17" ht="12.75">
      <c r="A38" s="7"/>
      <c r="B38" s="15" t="s">
        <v>14</v>
      </c>
      <c r="C38" s="22" t="s">
        <v>8</v>
      </c>
      <c r="D38" s="12">
        <v>39022</v>
      </c>
      <c r="E38" s="12">
        <v>33640</v>
      </c>
      <c r="F38" s="11">
        <v>5382</v>
      </c>
      <c r="G38" s="14">
        <v>16</v>
      </c>
      <c r="H38" s="33">
        <f t="shared" si="0"/>
        <v>5.034570242427349</v>
      </c>
      <c r="I38" s="34">
        <f t="shared" si="1"/>
        <v>5.392538644470868</v>
      </c>
      <c r="J38" s="12">
        <v>196459</v>
      </c>
      <c r="K38" s="12">
        <v>181405</v>
      </c>
      <c r="L38" s="12">
        <v>15054</v>
      </c>
      <c r="M38" s="14">
        <v>8.3</v>
      </c>
      <c r="N38" s="13">
        <v>100</v>
      </c>
      <c r="O38" s="14">
        <v>100</v>
      </c>
      <c r="P38" s="13">
        <v>3.4</v>
      </c>
      <c r="Q38" s="13">
        <v>3.2</v>
      </c>
    </row>
    <row r="39" spans="1:17" ht="12.75">
      <c r="A39" s="7"/>
      <c r="B39" s="15" t="s">
        <v>15</v>
      </c>
      <c r="C39" s="22" t="s">
        <v>9</v>
      </c>
      <c r="D39" s="12">
        <v>21388</v>
      </c>
      <c r="E39" s="12">
        <v>17924</v>
      </c>
      <c r="F39" s="11">
        <v>3464</v>
      </c>
      <c r="G39" s="14">
        <v>19.3</v>
      </c>
      <c r="H39" s="33">
        <f t="shared" si="0"/>
        <v>3.674630634000374</v>
      </c>
      <c r="I39" s="34">
        <f t="shared" si="1"/>
        <v>3.9972662352153536</v>
      </c>
      <c r="J39" s="12">
        <v>78593</v>
      </c>
      <c r="K39" s="12">
        <v>71647</v>
      </c>
      <c r="L39" s="12">
        <v>6946</v>
      </c>
      <c r="M39" s="14">
        <v>9.7</v>
      </c>
      <c r="N39" s="13">
        <v>40</v>
      </c>
      <c r="O39" s="14">
        <v>39.5</v>
      </c>
      <c r="P39" s="13"/>
      <c r="Q39" s="13"/>
    </row>
    <row r="40" spans="1:17" ht="12.75">
      <c r="A40" s="7"/>
      <c r="B40" s="15"/>
      <c r="C40" s="22" t="s">
        <v>10</v>
      </c>
      <c r="D40" s="12">
        <v>17634</v>
      </c>
      <c r="E40" s="12">
        <v>15716</v>
      </c>
      <c r="F40" s="11">
        <v>1918</v>
      </c>
      <c r="G40" s="14">
        <v>12.2</v>
      </c>
      <c r="H40" s="33">
        <f t="shared" si="0"/>
        <v>6.684019507769082</v>
      </c>
      <c r="I40" s="34">
        <f t="shared" si="1"/>
        <v>6.983838126749809</v>
      </c>
      <c r="J40" s="12">
        <v>117866</v>
      </c>
      <c r="K40" s="12">
        <v>109758</v>
      </c>
      <c r="L40" s="12">
        <v>8108</v>
      </c>
      <c r="M40" s="14">
        <v>7.4</v>
      </c>
      <c r="N40" s="13">
        <v>60</v>
      </c>
      <c r="O40" s="14">
        <v>60.5</v>
      </c>
      <c r="P40" s="13"/>
      <c r="Q40" s="13"/>
    </row>
    <row r="41" spans="1:17" ht="12.75">
      <c r="A41" s="7"/>
      <c r="B41" s="15"/>
      <c r="C41" s="22"/>
      <c r="D41" s="11"/>
      <c r="E41" s="11"/>
      <c r="F41" s="11"/>
      <c r="G41" s="14"/>
      <c r="H41" s="33"/>
      <c r="I41" s="34"/>
      <c r="J41" s="11"/>
      <c r="K41" s="11"/>
      <c r="L41" s="11"/>
      <c r="M41" s="14"/>
      <c r="N41" s="13"/>
      <c r="O41" s="14"/>
      <c r="P41" s="13"/>
      <c r="Q41" s="13"/>
    </row>
    <row r="42" spans="1:17" ht="12.75">
      <c r="A42" s="7"/>
      <c r="B42" s="15" t="s">
        <v>16</v>
      </c>
      <c r="C42" s="22" t="s">
        <v>8</v>
      </c>
      <c r="D42" s="12">
        <v>95350</v>
      </c>
      <c r="E42" s="12">
        <v>94400</v>
      </c>
      <c r="F42" s="11">
        <v>950</v>
      </c>
      <c r="G42" s="14">
        <v>1</v>
      </c>
      <c r="H42" s="33">
        <f t="shared" si="0"/>
        <v>3.4857787100157314</v>
      </c>
      <c r="I42" s="34">
        <f t="shared" si="1"/>
        <v>3.5388983050847456</v>
      </c>
      <c r="J42" s="12">
        <v>332369</v>
      </c>
      <c r="K42" s="12">
        <v>334072</v>
      </c>
      <c r="L42" s="12">
        <v>-1703</v>
      </c>
      <c r="M42" s="14">
        <v>-0.5</v>
      </c>
      <c r="N42" s="13">
        <v>100</v>
      </c>
      <c r="O42" s="14">
        <v>100</v>
      </c>
      <c r="P42" s="13">
        <v>5.8</v>
      </c>
      <c r="Q42" s="13">
        <v>5.9</v>
      </c>
    </row>
    <row r="43" spans="1:17" ht="12.75">
      <c r="A43" s="7"/>
      <c r="B43" s="15"/>
      <c r="C43" s="22" t="s">
        <v>9</v>
      </c>
      <c r="D43" s="12">
        <v>74622</v>
      </c>
      <c r="E43" s="12">
        <v>71178</v>
      </c>
      <c r="F43" s="11">
        <v>3444</v>
      </c>
      <c r="G43" s="14">
        <v>4.8</v>
      </c>
      <c r="H43" s="33">
        <f t="shared" si="0"/>
        <v>3.214561389402589</v>
      </c>
      <c r="I43" s="34">
        <f t="shared" si="1"/>
        <v>3.2870971367557393</v>
      </c>
      <c r="J43" s="12">
        <v>239877</v>
      </c>
      <c r="K43" s="12">
        <v>233969</v>
      </c>
      <c r="L43" s="11">
        <v>5908</v>
      </c>
      <c r="M43" s="14">
        <v>2.5</v>
      </c>
      <c r="N43" s="13">
        <v>72.2</v>
      </c>
      <c r="O43" s="14">
        <v>70</v>
      </c>
      <c r="P43" s="13"/>
      <c r="Q43" s="13"/>
    </row>
    <row r="44" spans="1:17" ht="12.75">
      <c r="A44" s="7"/>
      <c r="B44" s="15"/>
      <c r="C44" s="22" t="s">
        <v>10</v>
      </c>
      <c r="D44" s="12">
        <v>20728</v>
      </c>
      <c r="E44" s="12">
        <v>23222</v>
      </c>
      <c r="F44" s="12">
        <v>-2494</v>
      </c>
      <c r="G44" s="14">
        <v>-10.7</v>
      </c>
      <c r="H44" s="33">
        <f t="shared" si="0"/>
        <v>4.462176765727518</v>
      </c>
      <c r="I44" s="34">
        <f t="shared" si="1"/>
        <v>4.310696753078977</v>
      </c>
      <c r="J44" s="12">
        <v>92492</v>
      </c>
      <c r="K44" s="12">
        <v>100103</v>
      </c>
      <c r="L44" s="12">
        <v>-7611</v>
      </c>
      <c r="M44" s="14">
        <v>-7.6</v>
      </c>
      <c r="N44" s="13">
        <v>27.8</v>
      </c>
      <c r="O44" s="14">
        <v>30</v>
      </c>
      <c r="P44" s="13"/>
      <c r="Q44" s="13"/>
    </row>
    <row r="45" spans="1:17" ht="12.75">
      <c r="A45" s="7"/>
      <c r="B45" s="15"/>
      <c r="C45" s="22"/>
      <c r="D45" s="11"/>
      <c r="E45" s="11"/>
      <c r="F45" s="11"/>
      <c r="G45" s="14"/>
      <c r="H45" s="33"/>
      <c r="I45" s="34"/>
      <c r="J45" s="11"/>
      <c r="K45" s="11"/>
      <c r="L45" s="11"/>
      <c r="M45" s="14"/>
      <c r="N45" s="13"/>
      <c r="O45" s="14"/>
      <c r="P45" s="13"/>
      <c r="Q45" s="13"/>
    </row>
    <row r="46" spans="1:17" ht="12.75">
      <c r="A46" s="7"/>
      <c r="B46" s="15" t="s">
        <v>17</v>
      </c>
      <c r="C46" s="22" t="s">
        <v>8</v>
      </c>
      <c r="D46" s="12">
        <v>69045</v>
      </c>
      <c r="E46" s="12">
        <v>68676</v>
      </c>
      <c r="F46" s="11">
        <v>369</v>
      </c>
      <c r="G46" s="14">
        <v>0.5</v>
      </c>
      <c r="H46" s="33">
        <f t="shared" si="0"/>
        <v>3.7634875805634005</v>
      </c>
      <c r="I46" s="34">
        <f t="shared" si="1"/>
        <v>3.8503261692585475</v>
      </c>
      <c r="J46" s="12">
        <v>259850</v>
      </c>
      <c r="K46" s="12">
        <v>264425</v>
      </c>
      <c r="L46" s="12">
        <v>-4575</v>
      </c>
      <c r="M46" s="14">
        <v>-1.7</v>
      </c>
      <c r="N46" s="13">
        <v>100</v>
      </c>
      <c r="O46" s="14">
        <v>100</v>
      </c>
      <c r="P46" s="13">
        <v>4.5</v>
      </c>
      <c r="Q46" s="13">
        <v>4.7</v>
      </c>
    </row>
    <row r="47" spans="1:17" ht="12.75">
      <c r="A47" s="7"/>
      <c r="B47" s="15"/>
      <c r="C47" s="22" t="s">
        <v>9</v>
      </c>
      <c r="D47" s="12">
        <v>55120</v>
      </c>
      <c r="E47" s="12">
        <v>54245</v>
      </c>
      <c r="F47" s="11">
        <v>875</v>
      </c>
      <c r="G47" s="14">
        <v>1.6</v>
      </c>
      <c r="H47" s="33">
        <f t="shared" si="0"/>
        <v>3.3654934687953557</v>
      </c>
      <c r="I47" s="34">
        <f t="shared" si="1"/>
        <v>3.457203428887455</v>
      </c>
      <c r="J47" s="12">
        <v>185506</v>
      </c>
      <c r="K47" s="12">
        <v>187536</v>
      </c>
      <c r="L47" s="11">
        <v>-2030</v>
      </c>
      <c r="M47" s="14">
        <v>-1.1</v>
      </c>
      <c r="N47" s="13">
        <v>71.4</v>
      </c>
      <c r="O47" s="14">
        <v>70.9</v>
      </c>
      <c r="P47" s="13"/>
      <c r="Q47" s="13"/>
    </row>
    <row r="48" spans="1:17" ht="12.75">
      <c r="A48" s="7"/>
      <c r="B48" s="15"/>
      <c r="C48" s="22" t="s">
        <v>10</v>
      </c>
      <c r="D48" s="12">
        <v>13925</v>
      </c>
      <c r="E48" s="12">
        <v>14431</v>
      </c>
      <c r="F48" s="11">
        <v>-506</v>
      </c>
      <c r="G48" s="14">
        <v>-3.5</v>
      </c>
      <c r="H48" s="33">
        <f t="shared" si="0"/>
        <v>5.3388868940754035</v>
      </c>
      <c r="I48" s="34">
        <f t="shared" si="1"/>
        <v>5.328043794608829</v>
      </c>
      <c r="J48" s="12">
        <v>74344</v>
      </c>
      <c r="K48" s="12">
        <v>76889</v>
      </c>
      <c r="L48" s="12">
        <v>-2545</v>
      </c>
      <c r="M48" s="14">
        <v>-3.3</v>
      </c>
      <c r="N48" s="13">
        <v>28.6</v>
      </c>
      <c r="O48" s="14">
        <v>29.1</v>
      </c>
      <c r="P48" s="13"/>
      <c r="Q48" s="13"/>
    </row>
    <row r="49" spans="1:17" ht="12.75">
      <c r="A49" s="7"/>
      <c r="B49" s="15"/>
      <c r="C49" s="22"/>
      <c r="D49" s="11"/>
      <c r="E49" s="11"/>
      <c r="F49" s="11"/>
      <c r="G49" s="14"/>
      <c r="H49" s="33"/>
      <c r="I49" s="34"/>
      <c r="J49" s="11"/>
      <c r="K49" s="11"/>
      <c r="L49" s="11"/>
      <c r="M49" s="14"/>
      <c r="N49" s="13"/>
      <c r="O49" s="14"/>
      <c r="P49" s="13"/>
      <c r="Q49" s="13"/>
    </row>
    <row r="50" spans="1:17" ht="12.75">
      <c r="A50" s="7"/>
      <c r="B50" s="15" t="s">
        <v>18</v>
      </c>
      <c r="C50" s="22" t="s">
        <v>8</v>
      </c>
      <c r="D50" s="12">
        <v>73017</v>
      </c>
      <c r="E50" s="12">
        <v>69106</v>
      </c>
      <c r="F50" s="12">
        <v>3911</v>
      </c>
      <c r="G50" s="14">
        <v>5.7</v>
      </c>
      <c r="H50" s="33">
        <f t="shared" si="0"/>
        <v>3.5239464782174013</v>
      </c>
      <c r="I50" s="34">
        <f t="shared" si="1"/>
        <v>3.6390906723005236</v>
      </c>
      <c r="J50" s="12">
        <v>257308</v>
      </c>
      <c r="K50" s="12">
        <v>251483</v>
      </c>
      <c r="L50" s="12">
        <v>5825</v>
      </c>
      <c r="M50" s="14">
        <v>2.3</v>
      </c>
      <c r="N50" s="13">
        <v>100</v>
      </c>
      <c r="O50" s="14">
        <v>100</v>
      </c>
      <c r="P50" s="13">
        <v>4.5</v>
      </c>
      <c r="Q50" s="13">
        <v>4.4</v>
      </c>
    </row>
    <row r="51" spans="1:17" ht="12.75">
      <c r="A51" s="7"/>
      <c r="B51" s="15"/>
      <c r="C51" s="22" t="s">
        <v>9</v>
      </c>
      <c r="D51" s="12">
        <v>33914</v>
      </c>
      <c r="E51" s="12">
        <v>32055</v>
      </c>
      <c r="F51" s="12">
        <v>1859</v>
      </c>
      <c r="G51" s="14">
        <v>5.8</v>
      </c>
      <c r="H51" s="33">
        <f t="shared" si="0"/>
        <v>4.5326119006899805</v>
      </c>
      <c r="I51" s="34">
        <f t="shared" si="1"/>
        <v>4.710715956948994</v>
      </c>
      <c r="J51" s="12">
        <v>153719</v>
      </c>
      <c r="K51" s="12">
        <v>151002</v>
      </c>
      <c r="L51" s="12">
        <v>2717</v>
      </c>
      <c r="M51" s="14">
        <v>1.8</v>
      </c>
      <c r="N51" s="13">
        <v>59.7</v>
      </c>
      <c r="O51" s="14">
        <v>60</v>
      </c>
      <c r="P51" s="13"/>
      <c r="Q51" s="13"/>
    </row>
    <row r="52" spans="1:17" ht="12.75">
      <c r="A52" s="7"/>
      <c r="B52" s="15"/>
      <c r="C52" s="22" t="s">
        <v>10</v>
      </c>
      <c r="D52" s="12">
        <v>39103</v>
      </c>
      <c r="E52" s="12">
        <v>37051</v>
      </c>
      <c r="F52" s="11">
        <v>2052</v>
      </c>
      <c r="G52" s="14">
        <v>5.5</v>
      </c>
      <c r="H52" s="33">
        <f t="shared" si="0"/>
        <v>2.6491317801703196</v>
      </c>
      <c r="I52" s="34">
        <f t="shared" si="1"/>
        <v>2.711964589349815</v>
      </c>
      <c r="J52" s="12">
        <v>103589</v>
      </c>
      <c r="K52" s="12">
        <v>100481</v>
      </c>
      <c r="L52" s="12">
        <v>3108</v>
      </c>
      <c r="M52" s="14">
        <v>3.1</v>
      </c>
      <c r="N52" s="13">
        <v>40.3</v>
      </c>
      <c r="O52" s="14">
        <v>40</v>
      </c>
      <c r="P52" s="13"/>
      <c r="Q52" s="13"/>
    </row>
    <row r="53" spans="1:17" ht="12.75">
      <c r="A53" s="7"/>
      <c r="B53" s="15"/>
      <c r="C53" s="22"/>
      <c r="D53" s="11"/>
      <c r="E53" s="11"/>
      <c r="F53" s="11"/>
      <c r="G53" s="14"/>
      <c r="H53" s="33"/>
      <c r="I53" s="34"/>
      <c r="J53" s="11"/>
      <c r="K53" s="11"/>
      <c r="L53" s="11"/>
      <c r="M53" s="14"/>
      <c r="N53" s="13"/>
      <c r="O53" s="14"/>
      <c r="P53" s="13"/>
      <c r="Q53" s="13"/>
    </row>
    <row r="54" spans="1:17" ht="12.75">
      <c r="A54" s="7"/>
      <c r="B54" s="15" t="s">
        <v>19</v>
      </c>
      <c r="C54" s="22" t="s">
        <v>8</v>
      </c>
      <c r="D54" s="12">
        <v>9215</v>
      </c>
      <c r="E54" s="12">
        <v>8576</v>
      </c>
      <c r="F54" s="11">
        <v>639</v>
      </c>
      <c r="G54" s="14">
        <v>7.5</v>
      </c>
      <c r="H54" s="33">
        <f t="shared" si="0"/>
        <v>18.52588171459577</v>
      </c>
      <c r="I54" s="34">
        <f t="shared" si="1"/>
        <v>18.69472947761194</v>
      </c>
      <c r="J54" s="12">
        <v>170716</v>
      </c>
      <c r="K54" s="12">
        <v>160326</v>
      </c>
      <c r="L54" s="12">
        <v>10390</v>
      </c>
      <c r="M54" s="14">
        <v>6.5</v>
      </c>
      <c r="N54" s="13">
        <v>100</v>
      </c>
      <c r="O54" s="14">
        <v>100</v>
      </c>
      <c r="P54" s="13">
        <v>3</v>
      </c>
      <c r="Q54" s="13">
        <v>2.8</v>
      </c>
    </row>
    <row r="55" spans="1:17" ht="12.75">
      <c r="A55" s="7"/>
      <c r="B55" s="15" t="s">
        <v>20</v>
      </c>
      <c r="C55" s="22" t="s">
        <v>9</v>
      </c>
      <c r="D55" s="12">
        <v>9189</v>
      </c>
      <c r="E55" s="12">
        <v>8542</v>
      </c>
      <c r="F55" s="11">
        <v>647</v>
      </c>
      <c r="G55" s="14">
        <v>7.6</v>
      </c>
      <c r="H55" s="33">
        <f t="shared" si="0"/>
        <v>18.544672978561323</v>
      </c>
      <c r="I55" s="34">
        <f t="shared" si="1"/>
        <v>18.726644813860922</v>
      </c>
      <c r="J55" s="12">
        <v>170407</v>
      </c>
      <c r="K55" s="12">
        <v>159963</v>
      </c>
      <c r="L55" s="12">
        <v>10444</v>
      </c>
      <c r="M55" s="14">
        <v>6.5</v>
      </c>
      <c r="N55" s="13">
        <v>99.8</v>
      </c>
      <c r="O55" s="14">
        <v>99.8</v>
      </c>
      <c r="P55" s="13"/>
      <c r="Q55" s="13"/>
    </row>
    <row r="56" spans="1:17" ht="12.75">
      <c r="A56" s="7"/>
      <c r="B56" s="15"/>
      <c r="C56" s="22" t="s">
        <v>10</v>
      </c>
      <c r="D56" s="11">
        <v>26</v>
      </c>
      <c r="E56" s="11">
        <v>34</v>
      </c>
      <c r="F56" s="11">
        <v>-8</v>
      </c>
      <c r="G56" s="14">
        <v>-23.5</v>
      </c>
      <c r="H56" s="33">
        <f t="shared" si="0"/>
        <v>11.884615384615385</v>
      </c>
      <c r="I56" s="34">
        <f t="shared" si="1"/>
        <v>10.676470588235293</v>
      </c>
      <c r="J56" s="11">
        <v>309</v>
      </c>
      <c r="K56" s="11">
        <v>363</v>
      </c>
      <c r="L56" s="11">
        <v>-54</v>
      </c>
      <c r="M56" s="14">
        <v>-14.9</v>
      </c>
      <c r="N56" s="13">
        <v>0.2</v>
      </c>
      <c r="O56" s="14">
        <v>0.2</v>
      </c>
      <c r="P56" s="13"/>
      <c r="Q56" s="13"/>
    </row>
    <row r="57" spans="1:17" ht="12.75">
      <c r="A57" s="7"/>
      <c r="B57" s="15"/>
      <c r="C57" s="22"/>
      <c r="D57" s="11"/>
      <c r="E57" s="11"/>
      <c r="F57" s="11"/>
      <c r="G57" s="14"/>
      <c r="H57" s="33"/>
      <c r="I57" s="34"/>
      <c r="J57" s="11"/>
      <c r="K57" s="11"/>
      <c r="L57" s="11"/>
      <c r="M57" s="14"/>
      <c r="N57" s="13"/>
      <c r="O57" s="14"/>
      <c r="P57" s="13"/>
      <c r="Q57" s="13"/>
    </row>
    <row r="58" spans="1:17" ht="12.75">
      <c r="A58" s="7"/>
      <c r="B58" s="15" t="s">
        <v>21</v>
      </c>
      <c r="C58" s="22" t="s">
        <v>8</v>
      </c>
      <c r="D58" s="11">
        <v>3719</v>
      </c>
      <c r="E58" s="12">
        <v>5115</v>
      </c>
      <c r="F58" s="11">
        <v>-1396</v>
      </c>
      <c r="G58" s="14">
        <v>-27.3</v>
      </c>
      <c r="H58" s="33">
        <f t="shared" si="0"/>
        <v>15.792686205969346</v>
      </c>
      <c r="I58" s="34">
        <f t="shared" si="1"/>
        <v>11.639687194525905</v>
      </c>
      <c r="J58" s="12">
        <v>58733</v>
      </c>
      <c r="K58" s="12">
        <v>59537</v>
      </c>
      <c r="L58" s="12">
        <v>-804</v>
      </c>
      <c r="M58" s="14">
        <v>-1.4</v>
      </c>
      <c r="N58" s="13">
        <v>100</v>
      </c>
      <c r="O58" s="14">
        <v>100</v>
      </c>
      <c r="P58" s="13">
        <v>1</v>
      </c>
      <c r="Q58" s="13">
        <v>1</v>
      </c>
    </row>
    <row r="59" spans="1:17" ht="12.75">
      <c r="A59" s="7"/>
      <c r="B59" s="15" t="s">
        <v>22</v>
      </c>
      <c r="C59" s="22" t="s">
        <v>9</v>
      </c>
      <c r="D59" s="11">
        <v>3680</v>
      </c>
      <c r="E59" s="12">
        <v>5086</v>
      </c>
      <c r="F59" s="11">
        <v>-1406</v>
      </c>
      <c r="G59" s="14">
        <v>-27.6</v>
      </c>
      <c r="H59" s="33">
        <f t="shared" si="0"/>
        <v>15.864402173913044</v>
      </c>
      <c r="I59" s="34">
        <f t="shared" si="1"/>
        <v>11.6547384978372</v>
      </c>
      <c r="J59" s="12">
        <v>58381</v>
      </c>
      <c r="K59" s="12">
        <v>59276</v>
      </c>
      <c r="L59" s="12">
        <v>-895</v>
      </c>
      <c r="M59" s="14">
        <v>-1.5</v>
      </c>
      <c r="N59" s="13">
        <v>99.4</v>
      </c>
      <c r="O59" s="14">
        <v>99.6</v>
      </c>
      <c r="P59" s="13"/>
      <c r="Q59" s="13"/>
    </row>
    <row r="60" spans="1:17" ht="12.75">
      <c r="A60" s="7"/>
      <c r="B60" s="15"/>
      <c r="C60" s="22" t="s">
        <v>10</v>
      </c>
      <c r="D60" s="11">
        <v>39</v>
      </c>
      <c r="E60" s="11">
        <v>29</v>
      </c>
      <c r="F60" s="11">
        <v>10</v>
      </c>
      <c r="G60" s="14">
        <v>34.5</v>
      </c>
      <c r="H60" s="33">
        <f t="shared" si="0"/>
        <v>9.025641025641026</v>
      </c>
      <c r="I60" s="34">
        <f t="shared" si="1"/>
        <v>9</v>
      </c>
      <c r="J60" s="11">
        <v>352</v>
      </c>
      <c r="K60" s="11">
        <v>261</v>
      </c>
      <c r="L60" s="11">
        <v>91</v>
      </c>
      <c r="M60" s="14">
        <v>34.9</v>
      </c>
      <c r="N60" s="13">
        <v>0.6</v>
      </c>
      <c r="O60" s="14">
        <v>0.4</v>
      </c>
      <c r="P60" s="13"/>
      <c r="Q60" s="13"/>
    </row>
    <row r="61" spans="1:17" ht="12.75">
      <c r="A61" s="7"/>
      <c r="B61" s="15"/>
      <c r="C61" s="22"/>
      <c r="D61" s="11"/>
      <c r="E61" s="11"/>
      <c r="F61" s="11"/>
      <c r="G61" s="14"/>
      <c r="H61" s="33"/>
      <c r="I61" s="34"/>
      <c r="J61" s="11"/>
      <c r="K61" s="11"/>
      <c r="L61" s="11"/>
      <c r="M61" s="14"/>
      <c r="N61" s="13"/>
      <c r="O61" s="14"/>
      <c r="P61" s="13"/>
      <c r="Q61" s="13"/>
    </row>
    <row r="62" spans="1:17" ht="12.75">
      <c r="A62" s="7"/>
      <c r="B62" s="15" t="s">
        <v>23</v>
      </c>
      <c r="C62" s="22" t="s">
        <v>8</v>
      </c>
      <c r="D62" s="12">
        <v>11925</v>
      </c>
      <c r="E62" s="12">
        <v>14043</v>
      </c>
      <c r="F62" s="11">
        <v>-2118</v>
      </c>
      <c r="G62" s="14">
        <v>-15.1</v>
      </c>
      <c r="H62" s="33">
        <f t="shared" si="0"/>
        <v>5.125618448637317</v>
      </c>
      <c r="I62" s="34">
        <f t="shared" si="1"/>
        <v>5.215979491561632</v>
      </c>
      <c r="J62" s="12">
        <v>61123</v>
      </c>
      <c r="K62" s="12">
        <v>73248</v>
      </c>
      <c r="L62" s="12">
        <v>-12125</v>
      </c>
      <c r="M62" s="14">
        <v>-16.6</v>
      </c>
      <c r="N62" s="13">
        <v>100</v>
      </c>
      <c r="O62" s="14">
        <v>100</v>
      </c>
      <c r="P62" s="13">
        <v>1.1</v>
      </c>
      <c r="Q62" s="13">
        <v>1.3</v>
      </c>
    </row>
    <row r="63" spans="1:17" ht="12.75">
      <c r="A63" s="7"/>
      <c r="B63" s="15" t="s">
        <v>24</v>
      </c>
      <c r="C63" s="22" t="s">
        <v>9</v>
      </c>
      <c r="D63" s="12">
        <v>11095</v>
      </c>
      <c r="E63" s="12">
        <v>12644</v>
      </c>
      <c r="F63" s="11">
        <v>-1549</v>
      </c>
      <c r="G63" s="14">
        <v>-12.3</v>
      </c>
      <c r="H63" s="33">
        <f t="shared" si="0"/>
        <v>4.55187021180712</v>
      </c>
      <c r="I63" s="34">
        <f t="shared" si="1"/>
        <v>4.734656754191711</v>
      </c>
      <c r="J63" s="12">
        <v>50503</v>
      </c>
      <c r="K63" s="12">
        <v>59865</v>
      </c>
      <c r="L63" s="12">
        <v>-9362</v>
      </c>
      <c r="M63" s="14">
        <v>-15.6</v>
      </c>
      <c r="N63" s="13">
        <v>82.6</v>
      </c>
      <c r="O63" s="14">
        <v>81.7</v>
      </c>
      <c r="P63" s="13"/>
      <c r="Q63" s="13"/>
    </row>
    <row r="64" spans="1:17" ht="12.75">
      <c r="A64" s="7"/>
      <c r="B64" s="15"/>
      <c r="C64" s="22" t="s">
        <v>10</v>
      </c>
      <c r="D64" s="11">
        <v>830</v>
      </c>
      <c r="E64" s="11">
        <v>1399</v>
      </c>
      <c r="F64" s="11">
        <v>-569</v>
      </c>
      <c r="G64" s="14">
        <v>-40.7</v>
      </c>
      <c r="H64" s="33">
        <f t="shared" si="0"/>
        <v>12.795180722891565</v>
      </c>
      <c r="I64" s="34">
        <f t="shared" si="1"/>
        <v>9.566118656182988</v>
      </c>
      <c r="J64" s="12">
        <v>10620</v>
      </c>
      <c r="K64" s="12">
        <v>13383</v>
      </c>
      <c r="L64" s="11">
        <v>-2763</v>
      </c>
      <c r="M64" s="14">
        <v>-20.6</v>
      </c>
      <c r="N64" s="13">
        <v>17.4</v>
      </c>
      <c r="O64" s="14">
        <v>18.3</v>
      </c>
      <c r="P64" s="13"/>
      <c r="Q64" s="13"/>
    </row>
    <row r="65" spans="1:17" ht="12.75">
      <c r="A65" s="7"/>
      <c r="B65" s="15"/>
      <c r="C65" s="22"/>
      <c r="D65" s="11"/>
      <c r="E65" s="11"/>
      <c r="F65" s="11"/>
      <c r="G65" s="14"/>
      <c r="H65" s="33"/>
      <c r="I65" s="34"/>
      <c r="J65" s="11"/>
      <c r="K65" s="11"/>
      <c r="L65" s="11"/>
      <c r="M65" s="14"/>
      <c r="N65" s="13"/>
      <c r="O65" s="14"/>
      <c r="P65" s="13"/>
      <c r="Q65" s="13"/>
    </row>
    <row r="66" spans="1:17" ht="12.75">
      <c r="A66" s="7"/>
      <c r="B66" s="15" t="s">
        <v>25</v>
      </c>
      <c r="C66" s="22" t="s">
        <v>8</v>
      </c>
      <c r="D66" s="12">
        <v>84619</v>
      </c>
      <c r="E66" s="12">
        <v>75334</v>
      </c>
      <c r="F66" s="11">
        <v>9285</v>
      </c>
      <c r="G66" s="14">
        <v>12.3</v>
      </c>
      <c r="H66" s="33">
        <f t="shared" si="0"/>
        <v>2.505642940710715</v>
      </c>
      <c r="I66" s="34">
        <f t="shared" si="1"/>
        <v>2.4776860381766532</v>
      </c>
      <c r="J66" s="12">
        <v>212025</v>
      </c>
      <c r="K66" s="12">
        <v>186654</v>
      </c>
      <c r="L66" s="12">
        <v>25371</v>
      </c>
      <c r="M66" s="14">
        <v>13.6</v>
      </c>
      <c r="N66" s="13">
        <v>100</v>
      </c>
      <c r="O66" s="14">
        <v>100</v>
      </c>
      <c r="P66" s="13">
        <v>3.7</v>
      </c>
      <c r="Q66" s="13">
        <v>3.3</v>
      </c>
    </row>
    <row r="67" spans="1:17" ht="12.75">
      <c r="A67" s="7"/>
      <c r="B67" s="15" t="s">
        <v>26</v>
      </c>
      <c r="C67" s="22" t="s">
        <v>9</v>
      </c>
      <c r="D67" s="12">
        <v>71751</v>
      </c>
      <c r="E67" s="12">
        <v>61960</v>
      </c>
      <c r="F67" s="12">
        <v>9791</v>
      </c>
      <c r="G67" s="14">
        <v>15.8</v>
      </c>
      <c r="H67" s="33">
        <f t="shared" si="0"/>
        <v>2.5584591155523966</v>
      </c>
      <c r="I67" s="34">
        <f t="shared" si="1"/>
        <v>2.4816010329244675</v>
      </c>
      <c r="J67" s="12">
        <v>183572</v>
      </c>
      <c r="K67" s="12">
        <v>153760</v>
      </c>
      <c r="L67" s="12">
        <v>29812</v>
      </c>
      <c r="M67" s="14">
        <v>19.4</v>
      </c>
      <c r="N67" s="13">
        <v>86.6</v>
      </c>
      <c r="O67" s="14">
        <v>82.4</v>
      </c>
      <c r="P67" s="13"/>
      <c r="Q67" s="13"/>
    </row>
    <row r="68" spans="1:17" ht="12.75">
      <c r="A68" s="7"/>
      <c r="B68" s="15"/>
      <c r="C68" s="22" t="s">
        <v>10</v>
      </c>
      <c r="D68" s="12">
        <v>12868</v>
      </c>
      <c r="E68" s="12">
        <v>13374</v>
      </c>
      <c r="F68" s="12">
        <v>-506</v>
      </c>
      <c r="G68" s="14">
        <v>-3.8</v>
      </c>
      <c r="H68" s="33">
        <f t="shared" si="0"/>
        <v>2.211143922909543</v>
      </c>
      <c r="I68" s="34">
        <f t="shared" si="1"/>
        <v>2.4595483774487814</v>
      </c>
      <c r="J68" s="12">
        <v>28453</v>
      </c>
      <c r="K68" s="12">
        <v>32894</v>
      </c>
      <c r="L68" s="12">
        <v>-4441</v>
      </c>
      <c r="M68" s="14">
        <v>-13.5</v>
      </c>
      <c r="N68" s="13">
        <v>13.4</v>
      </c>
      <c r="O68" s="14">
        <v>17.6</v>
      </c>
      <c r="P68" s="13"/>
      <c r="Q68" s="13"/>
    </row>
    <row r="69" spans="1:15" ht="12.75">
      <c r="A69" s="7"/>
      <c r="B69" s="15"/>
      <c r="C69" s="22"/>
      <c r="D69" s="11"/>
      <c r="E69" s="11"/>
      <c r="F69" s="11"/>
      <c r="G69" s="14"/>
      <c r="H69" s="33"/>
      <c r="I69" s="34"/>
      <c r="J69" s="11"/>
      <c r="K69" s="11"/>
      <c r="L69" s="11"/>
      <c r="M69" s="14"/>
      <c r="N69" s="13"/>
      <c r="O69" s="14"/>
    </row>
    <row r="70" spans="1:17" ht="12.75">
      <c r="A70" s="7"/>
      <c r="B70" s="15" t="s">
        <v>28</v>
      </c>
      <c r="C70" s="22" t="s">
        <v>8</v>
      </c>
      <c r="D70" s="12">
        <v>44165</v>
      </c>
      <c r="E70" s="12">
        <v>40343</v>
      </c>
      <c r="F70" s="12">
        <v>3822</v>
      </c>
      <c r="G70" s="14">
        <v>9.5</v>
      </c>
      <c r="H70" s="33">
        <f t="shared" si="0"/>
        <v>1.179010528699196</v>
      </c>
      <c r="I70" s="34">
        <f t="shared" si="1"/>
        <v>1.2741491708598767</v>
      </c>
      <c r="J70" s="12">
        <v>52071</v>
      </c>
      <c r="K70" s="12">
        <v>51403</v>
      </c>
      <c r="L70" s="11">
        <v>668</v>
      </c>
      <c r="M70" s="14">
        <v>1.3</v>
      </c>
      <c r="N70" s="13">
        <v>100</v>
      </c>
      <c r="O70" s="14">
        <v>100</v>
      </c>
      <c r="P70" s="13">
        <v>0.9</v>
      </c>
      <c r="Q70" s="13">
        <v>0.9</v>
      </c>
    </row>
    <row r="71" spans="1:17" ht="12.75">
      <c r="A71" s="7"/>
      <c r="B71" s="15" t="s">
        <v>29</v>
      </c>
      <c r="C71" s="22" t="s">
        <v>9</v>
      </c>
      <c r="D71" s="12">
        <v>34649</v>
      </c>
      <c r="E71" s="12">
        <v>32248</v>
      </c>
      <c r="F71" s="12">
        <v>2401</v>
      </c>
      <c r="G71" s="14">
        <v>7.4</v>
      </c>
      <c r="H71" s="33">
        <f t="shared" si="0"/>
        <v>1.1639874166642616</v>
      </c>
      <c r="I71" s="34">
        <f t="shared" si="1"/>
        <v>1.2835524683701314</v>
      </c>
      <c r="J71" s="12">
        <v>40331</v>
      </c>
      <c r="K71" s="12">
        <v>41392</v>
      </c>
      <c r="L71" s="11">
        <v>-1061</v>
      </c>
      <c r="M71" s="14">
        <v>-2.6</v>
      </c>
      <c r="N71" s="13">
        <v>77.5</v>
      </c>
      <c r="O71" s="14">
        <v>80.5</v>
      </c>
      <c r="P71" s="13"/>
      <c r="Q71" s="13"/>
    </row>
    <row r="72" spans="1:17" ht="12.75">
      <c r="A72" s="7"/>
      <c r="B72" s="15"/>
      <c r="C72" s="22" t="s">
        <v>10</v>
      </c>
      <c r="D72" s="12">
        <v>9516</v>
      </c>
      <c r="E72" s="12">
        <v>8095</v>
      </c>
      <c r="F72" s="11">
        <v>1421</v>
      </c>
      <c r="G72" s="14">
        <v>17.6</v>
      </c>
      <c r="H72" s="33">
        <f t="shared" si="0"/>
        <v>1.2337116435477091</v>
      </c>
      <c r="I72" s="34">
        <f t="shared" si="1"/>
        <v>1.2366893143915998</v>
      </c>
      <c r="J72" s="12">
        <v>11740</v>
      </c>
      <c r="K72" s="12">
        <v>10011</v>
      </c>
      <c r="L72" s="11">
        <v>1729</v>
      </c>
      <c r="M72" s="14">
        <v>17.3</v>
      </c>
      <c r="N72" s="13">
        <v>22.5</v>
      </c>
      <c r="O72" s="14">
        <v>19.5</v>
      </c>
      <c r="P72" s="13"/>
      <c r="Q72" s="13"/>
    </row>
    <row r="73" spans="1:17" ht="12.75">
      <c r="A73" s="7"/>
      <c r="B73" s="15"/>
      <c r="C73" s="22"/>
      <c r="D73" s="11"/>
      <c r="E73" s="11"/>
      <c r="F73" s="11"/>
      <c r="G73" s="14"/>
      <c r="H73" s="33"/>
      <c r="I73" s="34"/>
      <c r="J73" s="11"/>
      <c r="K73" s="11"/>
      <c r="L73" s="11"/>
      <c r="M73" s="14"/>
      <c r="N73" s="13"/>
      <c r="O73" s="14"/>
      <c r="P73" s="13"/>
      <c r="Q73" s="13"/>
    </row>
    <row r="74" spans="1:17" ht="12.75">
      <c r="A74" s="7"/>
      <c r="B74" s="15" t="s">
        <v>30</v>
      </c>
      <c r="C74" s="22" t="s">
        <v>8</v>
      </c>
      <c r="D74" s="12">
        <v>38891</v>
      </c>
      <c r="E74" s="12">
        <v>36661</v>
      </c>
      <c r="F74" s="11">
        <v>2230</v>
      </c>
      <c r="G74" s="14">
        <v>6.1</v>
      </c>
      <c r="H74" s="33">
        <f t="shared" si="0"/>
        <v>6.443675914736057</v>
      </c>
      <c r="I74" s="34">
        <f t="shared" si="1"/>
        <v>6.6441995581135265</v>
      </c>
      <c r="J74" s="12">
        <v>250601</v>
      </c>
      <c r="K74" s="12">
        <v>243583</v>
      </c>
      <c r="L74" s="12">
        <v>7018</v>
      </c>
      <c r="M74" s="14">
        <v>2.9</v>
      </c>
      <c r="N74" s="13">
        <v>100</v>
      </c>
      <c r="O74" s="14">
        <v>100</v>
      </c>
      <c r="P74" s="13">
        <v>4.4</v>
      </c>
      <c r="Q74" s="13">
        <v>4.3</v>
      </c>
    </row>
    <row r="75" spans="1:17" ht="12.75">
      <c r="A75" s="7"/>
      <c r="B75" s="15" t="s">
        <v>31</v>
      </c>
      <c r="C75" s="22" t="s">
        <v>9</v>
      </c>
      <c r="D75" s="12">
        <v>23216</v>
      </c>
      <c r="E75" s="12">
        <v>21566</v>
      </c>
      <c r="F75" s="11">
        <v>1650</v>
      </c>
      <c r="G75" s="14">
        <v>7.7</v>
      </c>
      <c r="H75" s="33">
        <f aca="true" t="shared" si="2" ref="H75:H84">J75/D75</f>
        <v>5.3187026188835285</v>
      </c>
      <c r="I75" s="34">
        <f aca="true" t="shared" si="3" ref="I75:I84">K75/E75</f>
        <v>5.480988593155893</v>
      </c>
      <c r="J75" s="12">
        <v>123479</v>
      </c>
      <c r="K75" s="12">
        <v>118203</v>
      </c>
      <c r="L75" s="12">
        <v>5276</v>
      </c>
      <c r="M75" s="14">
        <v>4.5</v>
      </c>
      <c r="N75" s="13">
        <v>49.3</v>
      </c>
      <c r="O75" s="14">
        <v>48.5</v>
      </c>
      <c r="P75" s="13"/>
      <c r="Q75" s="13"/>
    </row>
    <row r="76" spans="1:17" ht="12.75">
      <c r="A76" s="7"/>
      <c r="B76" s="15"/>
      <c r="C76" s="22" t="s">
        <v>10</v>
      </c>
      <c r="D76" s="12">
        <v>15675</v>
      </c>
      <c r="E76" s="12">
        <v>15095</v>
      </c>
      <c r="F76" s="11">
        <v>580</v>
      </c>
      <c r="G76" s="14">
        <v>3.8</v>
      </c>
      <c r="H76" s="33">
        <f t="shared" si="2"/>
        <v>8.109856459330144</v>
      </c>
      <c r="I76" s="34">
        <f t="shared" si="3"/>
        <v>8.306061609804571</v>
      </c>
      <c r="J76" s="12">
        <v>127122</v>
      </c>
      <c r="K76" s="12">
        <v>125380</v>
      </c>
      <c r="L76" s="12">
        <v>1742</v>
      </c>
      <c r="M76" s="14">
        <v>1.4</v>
      </c>
      <c r="N76" s="13">
        <v>50.7</v>
      </c>
      <c r="O76" s="14">
        <v>51.5</v>
      </c>
      <c r="P76" s="13"/>
      <c r="Q76" s="13"/>
    </row>
    <row r="77" spans="1:17" ht="12.75">
      <c r="A77" s="7"/>
      <c r="B77" s="15"/>
      <c r="C77" s="22"/>
      <c r="D77" s="11"/>
      <c r="E77" s="11"/>
      <c r="F77" s="11"/>
      <c r="G77" s="14"/>
      <c r="H77" s="33"/>
      <c r="I77" s="34"/>
      <c r="J77" s="11"/>
      <c r="K77" s="11"/>
      <c r="L77" s="11"/>
      <c r="M77" s="14"/>
      <c r="N77" s="13"/>
      <c r="O77" s="14"/>
      <c r="P77" s="13"/>
      <c r="Q77" s="13"/>
    </row>
    <row r="78" spans="1:17" ht="12.75">
      <c r="A78" s="7"/>
      <c r="B78" s="15" t="s">
        <v>30</v>
      </c>
      <c r="C78" s="22" t="s">
        <v>8</v>
      </c>
      <c r="D78" s="12">
        <v>20183</v>
      </c>
      <c r="E78" s="12">
        <v>20446</v>
      </c>
      <c r="F78" s="11">
        <v>-263</v>
      </c>
      <c r="G78" s="14">
        <v>-1.3</v>
      </c>
      <c r="H78" s="33">
        <f t="shared" si="2"/>
        <v>5.705147896744785</v>
      </c>
      <c r="I78" s="34">
        <f t="shared" si="3"/>
        <v>5.747138804656167</v>
      </c>
      <c r="J78" s="12">
        <v>115147</v>
      </c>
      <c r="K78" s="12">
        <v>117506</v>
      </c>
      <c r="L78" s="12">
        <v>-2359</v>
      </c>
      <c r="M78" s="14">
        <v>-2</v>
      </c>
      <c r="N78" s="13">
        <v>100</v>
      </c>
      <c r="O78" s="14">
        <v>100</v>
      </c>
      <c r="P78" s="13">
        <v>2</v>
      </c>
      <c r="Q78" s="13">
        <v>2.1</v>
      </c>
    </row>
    <row r="79" spans="1:17" ht="12.75">
      <c r="A79" s="7"/>
      <c r="B79" s="15" t="s">
        <v>32</v>
      </c>
      <c r="C79" s="22" t="s">
        <v>9</v>
      </c>
      <c r="D79" s="12">
        <v>14937</v>
      </c>
      <c r="E79" s="12">
        <v>15227</v>
      </c>
      <c r="F79" s="11">
        <v>-290</v>
      </c>
      <c r="G79" s="14">
        <v>-1.9</v>
      </c>
      <c r="H79" s="33">
        <f t="shared" si="2"/>
        <v>4.955747472718752</v>
      </c>
      <c r="I79" s="34">
        <f t="shared" si="3"/>
        <v>5.034346883824785</v>
      </c>
      <c r="J79" s="12">
        <v>74024</v>
      </c>
      <c r="K79" s="12">
        <v>76658</v>
      </c>
      <c r="L79" s="12">
        <v>-2634</v>
      </c>
      <c r="M79" s="14">
        <v>-3.4</v>
      </c>
      <c r="N79" s="13">
        <v>64.3</v>
      </c>
      <c r="O79" s="14">
        <v>65.2</v>
      </c>
      <c r="P79" s="13"/>
      <c r="Q79" s="13"/>
    </row>
    <row r="80" spans="1:17" ht="12.75">
      <c r="A80" s="7"/>
      <c r="B80" s="15"/>
      <c r="C80" s="22" t="s">
        <v>10</v>
      </c>
      <c r="D80" s="12">
        <v>5246</v>
      </c>
      <c r="E80" s="12">
        <v>5219</v>
      </c>
      <c r="F80" s="11">
        <v>27</v>
      </c>
      <c r="G80" s="14">
        <v>0.5</v>
      </c>
      <c r="H80" s="33">
        <f t="shared" si="2"/>
        <v>7.8389248951582156</v>
      </c>
      <c r="I80" s="34">
        <f t="shared" si="3"/>
        <v>7.826786740754934</v>
      </c>
      <c r="J80" s="12">
        <v>41123</v>
      </c>
      <c r="K80" s="12">
        <v>40848</v>
      </c>
      <c r="L80" s="12">
        <v>275</v>
      </c>
      <c r="M80" s="14">
        <v>0.7</v>
      </c>
      <c r="N80" s="13">
        <v>35.7</v>
      </c>
      <c r="O80" s="14">
        <v>34.8</v>
      </c>
      <c r="P80" s="13"/>
      <c r="Q80" s="13"/>
    </row>
    <row r="81" spans="1:17" ht="12.75">
      <c r="A81" s="7"/>
      <c r="B81" s="15"/>
      <c r="C81" s="22"/>
      <c r="D81" s="11"/>
      <c r="E81" s="11"/>
      <c r="F81" s="11"/>
      <c r="G81" s="14"/>
      <c r="H81" s="33"/>
      <c r="I81" s="34"/>
      <c r="J81" s="11"/>
      <c r="K81" s="11"/>
      <c r="L81" s="11"/>
      <c r="M81" s="14"/>
      <c r="N81" s="13"/>
      <c r="O81" s="14"/>
      <c r="P81" s="13"/>
      <c r="Q81" s="13"/>
    </row>
    <row r="82" spans="1:17" ht="12.75">
      <c r="A82" s="7"/>
      <c r="B82" s="15" t="s">
        <v>33</v>
      </c>
      <c r="C82" s="22" t="s">
        <v>8</v>
      </c>
      <c r="D82" s="12">
        <v>51423</v>
      </c>
      <c r="E82" s="12">
        <v>44534</v>
      </c>
      <c r="F82" s="11">
        <v>6889</v>
      </c>
      <c r="G82" s="14">
        <v>15.5</v>
      </c>
      <c r="H82" s="33">
        <f t="shared" si="2"/>
        <v>3.3789938354432842</v>
      </c>
      <c r="I82" s="34">
        <f t="shared" si="3"/>
        <v>3.564220595500067</v>
      </c>
      <c r="J82" s="12">
        <v>173758</v>
      </c>
      <c r="K82" s="12">
        <v>158729</v>
      </c>
      <c r="L82" s="12">
        <v>15029</v>
      </c>
      <c r="M82" s="14">
        <v>9.5</v>
      </c>
      <c r="N82" s="13">
        <v>100</v>
      </c>
      <c r="O82" s="14">
        <v>100</v>
      </c>
      <c r="P82" s="13">
        <v>3</v>
      </c>
      <c r="Q82" s="13">
        <v>2.8</v>
      </c>
    </row>
    <row r="83" spans="1:17" ht="12.75">
      <c r="A83" s="7"/>
      <c r="B83" s="15" t="s">
        <v>34</v>
      </c>
      <c r="C83" s="22" t="s">
        <v>9</v>
      </c>
      <c r="D83" s="12">
        <v>42591</v>
      </c>
      <c r="E83" s="12">
        <v>35545</v>
      </c>
      <c r="F83" s="11">
        <v>7046</v>
      </c>
      <c r="G83" s="14">
        <v>19.8</v>
      </c>
      <c r="H83" s="33">
        <f t="shared" si="2"/>
        <v>3.100467234861825</v>
      </c>
      <c r="I83" s="34">
        <f t="shared" si="3"/>
        <v>3.4015473343648894</v>
      </c>
      <c r="J83" s="12">
        <v>132052</v>
      </c>
      <c r="K83" s="12">
        <v>120908</v>
      </c>
      <c r="L83" s="12">
        <v>11144</v>
      </c>
      <c r="M83" s="14">
        <v>9.2</v>
      </c>
      <c r="N83" s="13">
        <v>76</v>
      </c>
      <c r="O83" s="14">
        <v>76.2</v>
      </c>
      <c r="P83" s="13"/>
      <c r="Q83" s="13"/>
    </row>
    <row r="84" spans="1:17" ht="12.75">
      <c r="A84" s="7"/>
      <c r="B84" s="15"/>
      <c r="C84" s="22" t="s">
        <v>10</v>
      </c>
      <c r="D84" s="12">
        <v>8832</v>
      </c>
      <c r="E84" s="12">
        <v>8989</v>
      </c>
      <c r="F84" s="11">
        <v>-157</v>
      </c>
      <c r="G84" s="14">
        <v>-1.7</v>
      </c>
      <c r="H84" s="33">
        <f t="shared" si="2"/>
        <v>4.722146739130435</v>
      </c>
      <c r="I84" s="34">
        <f t="shared" si="3"/>
        <v>4.207475803760151</v>
      </c>
      <c r="J84" s="12">
        <v>41706</v>
      </c>
      <c r="K84" s="12">
        <v>37821</v>
      </c>
      <c r="L84" s="11">
        <v>3885</v>
      </c>
      <c r="M84" s="14">
        <v>10.3</v>
      </c>
      <c r="N84" s="13">
        <v>24</v>
      </c>
      <c r="O84" s="14">
        <v>23.8</v>
      </c>
      <c r="P84" s="13"/>
      <c r="Q84" s="13"/>
    </row>
    <row r="85" spans="1:17" ht="20.25" customHeight="1">
      <c r="A85" s="7"/>
      <c r="B85" s="29" t="s">
        <v>47</v>
      </c>
      <c r="C85" s="30"/>
      <c r="D85" s="31"/>
      <c r="E85" s="31"/>
      <c r="F85" s="31"/>
      <c r="G85" s="31"/>
      <c r="H85" s="31"/>
      <c r="I85" s="31"/>
      <c r="J85" s="31"/>
      <c r="K85" s="31"/>
      <c r="L85" s="31"/>
      <c r="M85" s="32"/>
      <c r="N85" s="32"/>
      <c r="O85" s="32"/>
      <c r="P85" s="32"/>
      <c r="Q85" s="32"/>
    </row>
    <row r="86" spans="14:15" ht="12.75">
      <c r="N86" s="5"/>
      <c r="O86" s="5"/>
    </row>
    <row r="87" spans="14:15" ht="12.75">
      <c r="N87" s="5"/>
      <c r="O87" s="5"/>
    </row>
    <row r="88" spans="14:15" ht="12.75">
      <c r="N88" s="5"/>
      <c r="O88" s="5"/>
    </row>
    <row r="89" spans="14:15" ht="12.75">
      <c r="N89" s="5"/>
      <c r="O89" s="5"/>
    </row>
    <row r="90" spans="14:15" ht="12.75">
      <c r="N90" s="5"/>
      <c r="O90" s="5"/>
    </row>
    <row r="91" spans="14:15" ht="12.75">
      <c r="N91" s="5"/>
      <c r="O91" s="5"/>
    </row>
    <row r="92" spans="14:15" ht="12.75">
      <c r="N92" s="5"/>
      <c r="O92" s="5"/>
    </row>
    <row r="93" spans="14:15" ht="12.75">
      <c r="N93" s="5"/>
      <c r="O93" s="5"/>
    </row>
    <row r="94" spans="14:15" ht="12.75">
      <c r="N94" s="5"/>
      <c r="O94" s="5"/>
    </row>
    <row r="95" spans="14:15" ht="12.75">
      <c r="N95" s="5"/>
      <c r="O95" s="5"/>
    </row>
    <row r="96" spans="14:15" ht="12.75">
      <c r="N96" s="5"/>
      <c r="O96" s="5"/>
    </row>
    <row r="97" spans="14:15" ht="12.75">
      <c r="N97" s="5"/>
      <c r="O97" s="5"/>
    </row>
    <row r="98" spans="14:15" ht="12.75">
      <c r="N98" s="5"/>
      <c r="O98" s="5"/>
    </row>
    <row r="99" spans="14:15" ht="12.75">
      <c r="N99" s="5"/>
      <c r="O99" s="5"/>
    </row>
    <row r="100" spans="14:15" ht="12.75">
      <c r="N100" s="5"/>
      <c r="O100" s="5"/>
    </row>
    <row r="101" spans="14:15" ht="12.75">
      <c r="N101" s="5"/>
      <c r="O101" s="5"/>
    </row>
    <row r="102" spans="14:15" ht="12.75">
      <c r="N102" s="5"/>
      <c r="O102" s="5"/>
    </row>
  </sheetData>
  <sheetProtection/>
  <mergeCells count="18">
    <mergeCell ref="B6:Q6"/>
    <mergeCell ref="N7:O7"/>
    <mergeCell ref="H7:I7"/>
    <mergeCell ref="B2:Q2"/>
    <mergeCell ref="A3:Q3"/>
    <mergeCell ref="A4:Q4"/>
    <mergeCell ref="A5:Q5"/>
    <mergeCell ref="B7:B9"/>
    <mergeCell ref="J7:M7"/>
    <mergeCell ref="D8:E8"/>
    <mergeCell ref="N8:O8"/>
    <mergeCell ref="P7:Q7"/>
    <mergeCell ref="P8:Q8"/>
    <mergeCell ref="F8:G8"/>
    <mergeCell ref="D7:G7"/>
    <mergeCell ref="J8:K8"/>
    <mergeCell ref="L8:M8"/>
    <mergeCell ref="H8:I8"/>
  </mergeCells>
  <printOptions horizontalCentered="1"/>
  <pageMargins left="0.3937007874015748" right="0.3937007874015748" top="0.5905511811023623" bottom="0.5905511811023623" header="0.5118110236220472" footer="0.5118110236220472"/>
  <pageSetup fitToHeight="2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2009-01-12T08:50:16Z</cp:lastPrinted>
  <dcterms:created xsi:type="dcterms:W3CDTF">2002-03-21T13:15:43Z</dcterms:created>
  <dcterms:modified xsi:type="dcterms:W3CDTF">2010-01-05T10:11:13Z</dcterms:modified>
  <cp:category/>
  <cp:version/>
  <cp:contentType/>
  <cp:contentStatus/>
</cp:coreProperties>
</file>